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oup Finance\1. Actual\2019\9. September\Kvartalsrapport\Hemsida\"/>
    </mc:Choice>
  </mc:AlternateContent>
  <bookViews>
    <workbookView xWindow="0" yWindow="0" windowWidth="25200" windowHeight="11850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<sst xmlns="http://schemas.openxmlformats.org/spreadsheetml/2006/main" count="355" uniqueCount="99">
  <si>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</si>
  <si>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</si>
  <si>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</si>
  <si>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</si>
  <si>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</si>
  <si>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</si>
  <si>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</si>
  <si>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</si>
  <si>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</si>
  <si>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</si>
  <si>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</si>
  <si>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</si>
  <si>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</si>
  <si>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</si>
  <si>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</si>
  <si>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</si>
  <si>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</si>
  <si>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</si>
  <si>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</si>
  <si>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</si>
  <si>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</si>
  <si>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</si>
  <si>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</si>
  <si>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</si>
  <si>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</si>
  <si>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</si>
  <si>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</si>
  <si>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</si>
  <si>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</si>
  <si>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</si>
  <si>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</si>
  <si>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</si>
  <si>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</si>
  <si>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</si>
  <si>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</si>
  <si>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</si>
  <si>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</si>
  <si>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</si>
  <si>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</si>
  <si>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</si>
  <si>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</si>
  <si>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</si>
  <si>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</si>
  <si>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</si>
  <si>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</si>
  <si>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</si>
  <si>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</si>
  <si>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</si>
  <si>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</si>
  <si>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</si>
  <si>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</si>
  <si>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</si>
  <si>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</si>
  <si>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</si>
  <si>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</si>
  <si>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</si>
  <si>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</si>
  <si>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</si>
  <si>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</si>
  <si>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</si>
  <si>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</si>
  <si>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</si>
  <si>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</si>
  <si>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</si>
  <si>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</si>
  <si>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</si>
  <si>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</si>
  <si>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</si>
  <si>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</si>
  <si>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</si>
  <si>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</si>
  <si>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</si>
  <si>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</si>
  <si>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</si>
  <si>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</si>
  <si>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</si>
  <si>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</si>
  <si>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</si>
  <si>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1,50% for property volumes &lt;/= 20 Mio. EUR
1,25% for property volumes &gt; 20 Mio. EUR
(Basis: Market Value)</t>
  </si>
  <si>
    <t>1,0% of the market value</t>
  </si>
  <si>
    <t>2,5% (basis: construction costs incl. ancillary construction costs and, if applicable, property development costs)</t>
  </si>
  <si>
    <t>20% of the excess amount of BVI yield &gt; 4,5% p.a.</t>
  </si>
  <si>
    <t>0,025% p.a. (Basis: Net Fund Volume),
at least 45.000 EUR</t>
  </si>
  <si>
    <t>0,75% p.a. of total market value of the properties</t>
  </si>
  <si>
    <t>Catella European Residential</t>
  </si>
  <si>
    <t>1,5% of market value</t>
  </si>
  <si>
    <t>1,5% of the market value</t>
  </si>
  <si>
    <t>1,5% (basis: construction costs incl. ancillary construction costs and, if applicable, property development costs)</t>
  </si>
  <si>
    <t>25% of the excess amount of BVI yield &gt; 6% p.a.</t>
  </si>
  <si>
    <t>0,6% p.a. of total market value of the properties</t>
  </si>
  <si>
    <t>Catella Modernes Wohnen</t>
  </si>
  <si>
    <t>Catella Wohnen Europa</t>
  </si>
  <si>
    <t>25% of the excess amount of BVI yield &gt; 4% p.a.</t>
  </si>
  <si>
    <t>KCD-Catella Nachhaltigkeit IMMOBILIEN Deutschland</t>
  </si>
  <si>
    <t>1,50% for property volumes &lt;/= 15 Mio. EUR
1,25% for property volumes &gt; 15 Mio. EUR
(Basis: Market Value)</t>
  </si>
  <si>
    <t>0,85% p.a. of total market value of the properties</t>
  </si>
  <si>
    <t>Catella MAX</t>
  </si>
  <si>
    <t>0,7% p.a. of total market value of the properties</t>
  </si>
  <si>
    <t>Public Funds (AIF)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</si>
</sst>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0" fillId="0" borderId="0" xfId="0" applyAlignment="1"/>
    <xf numFmtId="0" fontId="11" fillId="0" borderId="0" xfId="0" applyFont="1" applyAlignme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 wrapText="1"/>
    </xf>
    <xf numFmtId="0" fontId="11" fillId="3" borderId="0" xfId="0" applyFont="1" applyFill="1" applyAlignment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U90"/>
  <sheetViews>
    <sheetView tabSelected="1" zoomScale="55" zoomScaleNormal="55" workbookViewId="0">
      <selection activeCell="X20" sqref="X20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16384" width="9.59765625" style="57"/>
  </cols>
  <sheetData>
    <row r="2" spans="2:21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2:21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</row>
    <row r="4" spans="2:21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</row>
    <row r="5" spans="2:21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</row>
    <row r="6" spans="2:21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</row>
    <row r="7" spans="2:21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</row>
    <row r="8" spans="2:21" x14ac:dyDescent="0.15">
      <c r="B8" s="53" t="s">
        <v>35</v>
      </c>
      <c r="C8" s="55">
        <v>-69</v>
      </c>
      <c r="D8" s="54">
        <v>-69</v>
      </c>
      <c r="E8" s="55">
        <v>-62</v>
      </c>
      <c r="F8" s="54">
        <v>-79</v>
      </c>
      <c r="G8" s="55">
        <v>-76</v>
      </c>
      <c r="H8" s="54">
        <v>-82</v>
      </c>
      <c r="I8" s="55">
        <v>-76</v>
      </c>
      <c r="J8" s="54">
        <v>-92</v>
      </c>
      <c r="K8" s="55">
        <v>-89</v>
      </c>
      <c r="L8" s="54">
        <v>-98</v>
      </c>
      <c r="M8" s="55">
        <v>-92</v>
      </c>
      <c r="N8" s="54">
        <v>-118</v>
      </c>
      <c r="O8" s="55">
        <v>-111</v>
      </c>
      <c r="P8" s="54">
        <v>-148</v>
      </c>
      <c r="Q8" s="55">
        <v>-104</v>
      </c>
      <c r="R8" s="54">
        <v>-150</v>
      </c>
      <c r="S8" s="55">
        <v>-126</v>
      </c>
      <c r="T8" s="54">
        <v>-135</v>
      </c>
      <c r="U8" s="55">
        <v>-144</v>
      </c>
    </row>
    <row r="9" spans="2:21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</row>
    <row r="10" spans="2:21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</row>
    <row r="11" spans="2:21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</row>
    <row r="12" spans="2:21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</row>
    <row r="13" spans="2:21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59.705324400000244</v>
      </c>
      <c r="N13" s="21">
        <v>114.45888330000011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87.113394700000015</v>
      </c>
      <c r="U13" s="22">
        <v>-73.47619740000016</v>
      </c>
    </row>
    <row r="14" spans="2:21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</row>
    <row r="15" spans="2:21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468.91309999999999</v>
      </c>
      <c r="P15" s="28">
        <v>485.91309999999999</v>
      </c>
      <c r="Q15" s="29">
        <v>498.91309999999999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</row>
    <row r="16" spans="2:21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</row>
    <row r="17" spans="2:21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</row>
    <row r="18" spans="2:21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120.1</v>
      </c>
      <c r="G18" s="40">
        <v>121.3</v>
      </c>
      <c r="H18" s="39">
        <v>123.2</v>
      </c>
      <c r="I18" s="40">
        <v>132.80000000000001</v>
      </c>
      <c r="J18" s="39">
        <v>134.5</v>
      </c>
      <c r="K18" s="40">
        <v>146.1</v>
      </c>
      <c r="L18" s="39">
        <v>143.5</v>
      </c>
      <c r="M18" s="40">
        <v>150.4</v>
      </c>
      <c r="N18" s="39">
        <v>159.5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</row>
    <row r="19" spans="2:21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-3.1</v>
      </c>
      <c r="G19" s="46">
        <v>-1.8</v>
      </c>
      <c r="H19" s="45">
        <v>-1</v>
      </c>
      <c r="I19" s="46">
        <v>3.8</v>
      </c>
      <c r="J19" s="45">
        <v>1.5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</row>
    <row r="20" spans="2:21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2:21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2:21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2:21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2:21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</row>
    <row r="25" spans="2:21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</row>
    <row r="26" spans="2:21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</row>
    <row r="27" spans="2:21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</row>
    <row r="28" spans="2:21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</row>
    <row r="29" spans="2:21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</row>
    <row r="30" spans="2:21" x14ac:dyDescent="0.15">
      <c r="B30" s="14" t="s">
        <v>35</v>
      </c>
      <c r="C30" s="34">
        <v>-37</v>
      </c>
      <c r="D30" s="33">
        <v>-34</v>
      </c>
      <c r="E30" s="34">
        <v>-32</v>
      </c>
      <c r="F30" s="33">
        <v>-41</v>
      </c>
      <c r="G30" s="34">
        <v>-37</v>
      </c>
      <c r="H30" s="33">
        <v>-35</v>
      </c>
      <c r="I30" s="34">
        <v>-32</v>
      </c>
      <c r="J30" s="33">
        <v>-37</v>
      </c>
      <c r="K30" s="34">
        <v>-39</v>
      </c>
      <c r="L30" s="33">
        <v>-36</v>
      </c>
      <c r="M30" s="34">
        <v>-33</v>
      </c>
      <c r="N30" s="33">
        <v>-35</v>
      </c>
      <c r="O30" s="34">
        <v>-36</v>
      </c>
      <c r="P30" s="33">
        <v>-43</v>
      </c>
      <c r="Q30" s="34">
        <v>-37</v>
      </c>
      <c r="R30" s="33">
        <v>-57</v>
      </c>
      <c r="S30" s="34">
        <v>-40</v>
      </c>
      <c r="T30" s="33">
        <v>-44</v>
      </c>
      <c r="U30" s="34">
        <v>-42</v>
      </c>
    </row>
    <row r="31" spans="2:21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</row>
    <row r="32" spans="2:21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</row>
    <row r="33" spans="2:21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211.8492</v>
      </c>
      <c r="P33" s="28">
        <v>208.8492</v>
      </c>
      <c r="Q33" s="29">
        <v>208.8492</v>
      </c>
      <c r="R33" s="28">
        <v>220.8492</v>
      </c>
      <c r="S33" s="29">
        <v>219.8492</v>
      </c>
      <c r="T33" s="28">
        <v>215.91309999999999</v>
      </c>
      <c r="U33" s="29">
        <v>213.91309999999999</v>
      </c>
    </row>
    <row r="34" spans="2:21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</row>
    <row r="35" spans="2:21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</row>
    <row r="36" spans="2:21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</row>
    <row r="37" spans="2:21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</row>
    <row r="38" spans="2:21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</row>
    <row r="39" spans="2:21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2:21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</row>
    <row r="45" spans="2:21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</row>
    <row r="46" spans="2:21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</row>
    <row r="47" spans="2:21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</row>
    <row r="48" spans="2:21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</row>
    <row r="49" spans="2:21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</row>
    <row r="50" spans="2:21" x14ac:dyDescent="0.15">
      <c r="B50" s="14" t="s">
        <v>35</v>
      </c>
      <c r="C50" s="34">
        <v>-18</v>
      </c>
      <c r="D50" s="33">
        <v>-19</v>
      </c>
      <c r="E50" s="34">
        <v>-19</v>
      </c>
      <c r="F50" s="33">
        <v>-22</v>
      </c>
      <c r="G50" s="34">
        <v>-19</v>
      </c>
      <c r="H50" s="33">
        <v>-26</v>
      </c>
      <c r="I50" s="34">
        <v>-21</v>
      </c>
      <c r="J50" s="33">
        <v>-21</v>
      </c>
      <c r="K50" s="34">
        <v>-22</v>
      </c>
      <c r="L50" s="33">
        <v>-26</v>
      </c>
      <c r="M50" s="34">
        <v>-26</v>
      </c>
      <c r="N50" s="33">
        <v>-38</v>
      </c>
      <c r="O50" s="34">
        <v>-33</v>
      </c>
      <c r="P50" s="33">
        <v>-27</v>
      </c>
      <c r="Q50" s="34">
        <v>-32</v>
      </c>
      <c r="R50" s="33">
        <v>-43</v>
      </c>
      <c r="S50" s="34">
        <v>-35</v>
      </c>
      <c r="T50" s="33">
        <v>-28</v>
      </c>
      <c r="U50" s="34">
        <v>-41</v>
      </c>
    </row>
    <row r="51" spans="2:21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</row>
    <row r="52" spans="2:21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</row>
    <row r="53" spans="2:21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</row>
    <row r="54" spans="2:21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</row>
    <row r="55" spans="2:21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</row>
    <row r="56" spans="2:21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</row>
    <row r="57" spans="2:21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</row>
    <row r="58" spans="2:21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</row>
    <row r="59" spans="2:21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</row>
    <row r="60" spans="2:21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</row>
    <row r="61" spans="2:21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</row>
    <row r="62" spans="2:21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2:21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2:21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2:21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2:21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2:21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</row>
    <row r="68" spans="2:21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</row>
    <row r="69" spans="2:21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</row>
    <row r="70" spans="2:21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</row>
    <row r="71" spans="2:21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</row>
    <row r="72" spans="2:21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</row>
    <row r="73" spans="2:21" x14ac:dyDescent="0.15">
      <c r="B73" s="14" t="s">
        <v>35</v>
      </c>
      <c r="C73" s="34">
        <v>-11</v>
      </c>
      <c r="D73" s="33">
        <v>-13</v>
      </c>
      <c r="E73" s="34">
        <v>-8</v>
      </c>
      <c r="F73" s="33">
        <v>-16</v>
      </c>
      <c r="G73" s="34">
        <v>-16</v>
      </c>
      <c r="H73" s="33">
        <v>-16</v>
      </c>
      <c r="I73" s="34">
        <v>-18</v>
      </c>
      <c r="J73" s="33">
        <v>-26</v>
      </c>
      <c r="K73" s="34">
        <v>-24</v>
      </c>
      <c r="L73" s="33">
        <v>-21</v>
      </c>
      <c r="M73" s="34">
        <v>-27</v>
      </c>
      <c r="N73" s="33">
        <v>-39</v>
      </c>
      <c r="O73" s="34">
        <v>-30</v>
      </c>
      <c r="P73" s="33">
        <v>-37</v>
      </c>
      <c r="Q73" s="34">
        <v>-34</v>
      </c>
      <c r="R73" s="33">
        <v>-57</v>
      </c>
      <c r="S73" s="34">
        <v>-45</v>
      </c>
      <c r="T73" s="33">
        <v>-61</v>
      </c>
      <c r="U73" s="34">
        <v>-57</v>
      </c>
    </row>
    <row r="74" spans="2:21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</row>
    <row r="75" spans="2:21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</row>
    <row r="76" spans="2:21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</row>
    <row r="77" spans="2:21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</row>
    <row r="78" spans="2:21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</row>
    <row r="79" spans="2:21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</row>
    <row r="80" spans="2:21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</row>
    <row r="81" spans="2:21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</row>
    <row r="82" spans="2:21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</row>
    <row r="83" spans="2:21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</row>
    <row r="84" spans="2:21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</row>
    <row r="85" spans="2:21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2:21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2:21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9" spans="2:21" x14ac:dyDescent="0.15">
      <c r="C89" s="62"/>
      <c r="D89" s="62"/>
      <c r="F89" s="62"/>
      <c r="H89" s="62"/>
      <c r="J89" s="62"/>
      <c r="L89" s="62"/>
      <c r="N89" s="62"/>
      <c r="P89" s="62"/>
      <c r="R89" s="62"/>
      <c r="T89" s="62"/>
    </row>
    <row r="90" spans="2:21" x14ac:dyDescent="0.15">
      <c r="C90" s="62"/>
      <c r="D90" s="62"/>
      <c r="F90" s="62"/>
      <c r="H90" s="62"/>
      <c r="J90" s="62"/>
      <c r="L90" s="62"/>
      <c r="N90" s="62"/>
      <c r="P90" s="62"/>
      <c r="R90" s="62"/>
      <c r="T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U90"/>
  <sheetViews>
    <sheetView zoomScale="55" zoomScaleNormal="55" workbookViewId="0">
      <selection activeCell="W8" sqref="W8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16384" width="9.59765625" style="4"/>
  </cols>
  <sheetData>
    <row r="2" spans="2:21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2:21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</row>
    <row r="4" spans="2:21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</row>
    <row r="5" spans="2:21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</row>
    <row r="6" spans="2:21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</row>
    <row r="7" spans="2:21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</row>
    <row r="8" spans="2:21" x14ac:dyDescent="0.15">
      <c r="B8" s="53" t="s">
        <v>12</v>
      </c>
      <c r="C8" s="55">
        <f>IF('SEK Fact Sheet (SWE)'!C8="","",'SEK Fact Sheet (SWE)'!C8)</f>
        <v>-69</v>
      </c>
      <c r="D8" s="54">
        <f>IF('SEK Fact Sheet (SWE)'!D8="","",'SEK Fact Sheet (SWE)'!D8)</f>
        <v>-69</v>
      </c>
      <c r="E8" s="55">
        <f>IF('SEK Fact Sheet (SWE)'!E8="","",'SEK Fact Sheet (SWE)'!E8)</f>
        <v>-62</v>
      </c>
      <c r="F8" s="54">
        <f>IF('SEK Fact Sheet (SWE)'!F8="","",'SEK Fact Sheet (SWE)'!F8)</f>
        <v>-79</v>
      </c>
      <c r="G8" s="55">
        <f>IF('SEK Fact Sheet (SWE)'!G8="","",'SEK Fact Sheet (SWE)'!G8)</f>
        <v>-76</v>
      </c>
      <c r="H8" s="54">
        <f>IF('SEK Fact Sheet (SWE)'!H8="","",'SEK Fact Sheet (SWE)'!H8)</f>
        <v>-82</v>
      </c>
      <c r="I8" s="55">
        <f>IF('SEK Fact Sheet (SWE)'!I8="","",'SEK Fact Sheet (SWE)'!I8)</f>
        <v>-76</v>
      </c>
      <c r="J8" s="54">
        <f>IF('SEK Fact Sheet (SWE)'!J8="","",'SEK Fact Sheet (SWE)'!J8)</f>
        <v>-92</v>
      </c>
      <c r="K8" s="55">
        <f>IF('SEK Fact Sheet (SWE)'!K8="","",'SEK Fact Sheet (SWE)'!K8)</f>
        <v>-89</v>
      </c>
      <c r="L8" s="54">
        <f>IF('SEK Fact Sheet (SWE)'!L8="","",'SEK Fact Sheet (SWE)'!L8)</f>
        <v>-98</v>
      </c>
      <c r="M8" s="55">
        <f>IF('SEK Fact Sheet (SWE)'!M8="","",'SEK Fact Sheet (SWE)'!M8)</f>
        <v>-92</v>
      </c>
      <c r="N8" s="54">
        <f>IF('SEK Fact Sheet (SWE)'!N8="","",'SEK Fact Sheet (SWE)'!N8)</f>
        <v>-118</v>
      </c>
      <c r="O8" s="55">
        <f>IF('SEK Fact Sheet (SWE)'!O8="","",'SEK Fact Sheet (SWE)'!O8)</f>
        <v>-111</v>
      </c>
      <c r="P8" s="54">
        <f>IF('SEK Fact Sheet (SWE)'!P8="","",'SEK Fact Sheet (SWE)'!P8)</f>
        <v>-148</v>
      </c>
      <c r="Q8" s="55">
        <f>IF('SEK Fact Sheet (SWE)'!Q8="","",'SEK Fact Sheet (SWE)'!Q8)</f>
        <v>-104</v>
      </c>
      <c r="R8" s="54">
        <f>IF('SEK Fact Sheet (SWE)'!R8="","",'SEK Fact Sheet (SWE)'!R8)</f>
        <v>-150</v>
      </c>
      <c r="S8" s="55">
        <f>IF('SEK Fact Sheet (SWE)'!S8="","",'SEK Fact Sheet (SWE)'!S8)</f>
        <v>-126</v>
      </c>
      <c r="T8" s="54">
        <f>IF('SEK Fact Sheet (SWE)'!T8="","",'SEK Fact Sheet (SWE)'!T8)</f>
        <v>-135</v>
      </c>
      <c r="U8" s="55">
        <f>IF('SEK Fact Sheet (SWE)'!U8="","",'SEK Fact Sheet (SWE)'!U8)</f>
        <v>-144</v>
      </c>
    </row>
    <row r="9" spans="2:21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</row>
    <row r="10" spans="2:21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</row>
    <row r="11" spans="2:21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</row>
    <row r="12" spans="2:21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</row>
    <row r="13" spans="2:21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59.705324400000244</v>
      </c>
      <c r="N13" s="21">
        <f>IF('SEK Fact Sheet (SWE)'!N13="","",'SEK Fact Sheet (SWE)'!N13)</f>
        <v>114.45888330000011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87.113394700000015</v>
      </c>
      <c r="U13" s="22">
        <f>IF('SEK Fact Sheet (SWE)'!U13="","",'SEK Fact Sheet (SWE)'!U13)</f>
        <v>-73.47619740000016</v>
      </c>
    </row>
    <row r="14" spans="2:21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</row>
    <row r="15" spans="2:21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468.91309999999999</v>
      </c>
      <c r="P15" s="28">
        <f>IF('SEK Fact Sheet (SWE)'!P15="","",'SEK Fact Sheet (SWE)'!P15)</f>
        <v>485.91309999999999</v>
      </c>
      <c r="Q15" s="29">
        <f>IF('SEK Fact Sheet (SWE)'!Q15="","",'SEK Fact Sheet (SWE)'!Q15)</f>
        <v>498.91309999999999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</row>
    <row r="16" spans="2:21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</row>
    <row r="17" spans="2:21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</row>
    <row r="18" spans="2:21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120.1</v>
      </c>
      <c r="G18" s="40">
        <f>IF('SEK Fact Sheet (SWE)'!G18="","",'SEK Fact Sheet (SWE)'!G18)</f>
        <v>121.3</v>
      </c>
      <c r="H18" s="39">
        <f>IF('SEK Fact Sheet (SWE)'!H18="","",'SEK Fact Sheet (SWE)'!H18)</f>
        <v>123.2</v>
      </c>
      <c r="I18" s="40">
        <f>IF('SEK Fact Sheet (SWE)'!I18="","",'SEK Fact Sheet (SWE)'!I18)</f>
        <v>132.80000000000001</v>
      </c>
      <c r="J18" s="39">
        <f>IF('SEK Fact Sheet (SWE)'!J18="","",'SEK Fact Sheet (SWE)'!J18)</f>
        <v>134.5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159.5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</row>
    <row r="19" spans="2:21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-3.1</v>
      </c>
      <c r="G19" s="46">
        <f>IF('SEK Fact Sheet (SWE)'!G19="","",'SEK Fact Sheet (SWE)'!G19)</f>
        <v>-1.8</v>
      </c>
      <c r="H19" s="45">
        <f>IF('SEK Fact Sheet (SWE)'!H19="","",'SEK Fact Sheet (SWE)'!H19)</f>
        <v>-1</v>
      </c>
      <c r="I19" s="46">
        <f>IF('SEK Fact Sheet (SWE)'!I19="","",'SEK Fact Sheet (SWE)'!I19)</f>
        <v>3.8</v>
      </c>
      <c r="J19" s="45">
        <f>IF('SEK Fact Sheet (SWE)'!J19="","",'SEK Fact Sheet (SWE)'!J19)</f>
        <v>1.5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</row>
    <row r="20" spans="2:21" ht="6.75" customHeight="1" x14ac:dyDescent="0.15"/>
    <row r="21" spans="2:21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2:21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2:21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2:21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</row>
    <row r="25" spans="2:21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</row>
    <row r="26" spans="2:21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</row>
    <row r="27" spans="2:21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</row>
    <row r="28" spans="2:21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</row>
    <row r="29" spans="2:21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</row>
    <row r="30" spans="2:21" x14ac:dyDescent="0.15">
      <c r="B30" s="14" t="s">
        <v>12</v>
      </c>
      <c r="C30" s="34">
        <f>IF('SEK Fact Sheet (SWE)'!C30="","",'SEK Fact Sheet (SWE)'!C30)</f>
        <v>-37</v>
      </c>
      <c r="D30" s="33">
        <f>IF('SEK Fact Sheet (SWE)'!D30="","",'SEK Fact Sheet (SWE)'!D30)</f>
        <v>-34</v>
      </c>
      <c r="E30" s="34">
        <f>IF('SEK Fact Sheet (SWE)'!E30="","",'SEK Fact Sheet (SWE)'!E30)</f>
        <v>-32</v>
      </c>
      <c r="F30" s="33">
        <f>IF('SEK Fact Sheet (SWE)'!F30="","",'SEK Fact Sheet (SWE)'!F30)</f>
        <v>-41</v>
      </c>
      <c r="G30" s="34">
        <f>IF('SEK Fact Sheet (SWE)'!G30="","",'SEK Fact Sheet (SWE)'!G30)</f>
        <v>-37</v>
      </c>
      <c r="H30" s="33">
        <f>IF('SEK Fact Sheet (SWE)'!H30="","",'SEK Fact Sheet (SWE)'!H30)</f>
        <v>-35</v>
      </c>
      <c r="I30" s="34">
        <f>IF('SEK Fact Sheet (SWE)'!I30="","",'SEK Fact Sheet (SWE)'!I30)</f>
        <v>-32</v>
      </c>
      <c r="J30" s="33">
        <f>IF('SEK Fact Sheet (SWE)'!J30="","",'SEK Fact Sheet (SWE)'!J30)</f>
        <v>-37</v>
      </c>
      <c r="K30" s="34">
        <f>IF('SEK Fact Sheet (SWE)'!K30="","",'SEK Fact Sheet (SWE)'!K30)</f>
        <v>-39</v>
      </c>
      <c r="L30" s="33">
        <f>IF('SEK Fact Sheet (SWE)'!L30="","",'SEK Fact Sheet (SWE)'!L30)</f>
        <v>-36</v>
      </c>
      <c r="M30" s="34">
        <f>IF('SEK Fact Sheet (SWE)'!M30="","",'SEK Fact Sheet (SWE)'!M30)</f>
        <v>-33</v>
      </c>
      <c r="N30" s="33">
        <f>IF('SEK Fact Sheet (SWE)'!N30="","",'SEK Fact Sheet (SWE)'!N30)</f>
        <v>-35</v>
      </c>
      <c r="O30" s="34">
        <f>IF('SEK Fact Sheet (SWE)'!O30="","",'SEK Fact Sheet (SWE)'!O30)</f>
        <v>-36</v>
      </c>
      <c r="P30" s="33">
        <f>IF('SEK Fact Sheet (SWE)'!P30="","",'SEK Fact Sheet (SWE)'!P30)</f>
        <v>-43</v>
      </c>
      <c r="Q30" s="34">
        <f>IF('SEK Fact Sheet (SWE)'!Q30="","",'SEK Fact Sheet (SWE)'!Q30)</f>
        <v>-37</v>
      </c>
      <c r="R30" s="33">
        <f>IF('SEK Fact Sheet (SWE)'!R30="","",'SEK Fact Sheet (SWE)'!R30)</f>
        <v>-57</v>
      </c>
      <c r="S30" s="34">
        <f>IF('SEK Fact Sheet (SWE)'!S30="","",'SEK Fact Sheet (SWE)'!S30)</f>
        <v>-40</v>
      </c>
      <c r="T30" s="33">
        <f>IF('SEK Fact Sheet (SWE)'!T30="","",'SEK Fact Sheet (SWE)'!T30)</f>
        <v>-44</v>
      </c>
      <c r="U30" s="34">
        <f>IF('SEK Fact Sheet (SWE)'!U30="","",'SEK Fact Sheet (SWE)'!U30)</f>
        <v>-42</v>
      </c>
    </row>
    <row r="31" spans="2:21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</row>
    <row r="32" spans="2:21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</row>
    <row r="33" spans="2:21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211.8492</v>
      </c>
      <c r="P33" s="28">
        <f>IF('SEK Fact Sheet (SWE)'!P33="","",'SEK Fact Sheet (SWE)'!P33)</f>
        <v>208.8492</v>
      </c>
      <c r="Q33" s="29">
        <f>IF('SEK Fact Sheet (SWE)'!Q33="","",'SEK Fact Sheet (SWE)'!Q33)</f>
        <v>208.8492</v>
      </c>
      <c r="R33" s="28">
        <f>IF('SEK Fact Sheet (SWE)'!R33="","",'SEK Fact Sheet (SWE)'!R33)</f>
        <v>220.8492</v>
      </c>
      <c r="S33" s="29">
        <f>IF('SEK Fact Sheet (SWE)'!S33="","",'SEK Fact Sheet (SWE)'!S33)</f>
        <v>219.8492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</row>
    <row r="34" spans="2:21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</row>
    <row r="35" spans="2:21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</row>
    <row r="36" spans="2:21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</row>
    <row r="37" spans="2:21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</row>
    <row r="38" spans="2:21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</row>
    <row r="39" spans="2:21" ht="6.75" customHeight="1" x14ac:dyDescent="0.15"/>
    <row r="40" spans="2:21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2:21" x14ac:dyDescent="0.15">
      <c r="B41" s="27"/>
    </row>
    <row r="43" spans="2:21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</row>
    <row r="45" spans="2:21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</row>
    <row r="46" spans="2:21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</row>
    <row r="47" spans="2:21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</row>
    <row r="48" spans="2:21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</row>
    <row r="49" spans="2:21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</row>
    <row r="50" spans="2:21" x14ac:dyDescent="0.15">
      <c r="B50" s="14" t="s">
        <v>12</v>
      </c>
      <c r="C50" s="34">
        <f>IF('SEK Fact Sheet (SWE)'!C50="","",'SEK Fact Sheet (SWE)'!C50)</f>
        <v>-18</v>
      </c>
      <c r="D50" s="33">
        <f>IF('SEK Fact Sheet (SWE)'!D50="","",'SEK Fact Sheet (SWE)'!D50)</f>
        <v>-19</v>
      </c>
      <c r="E50" s="34">
        <f>IF('SEK Fact Sheet (SWE)'!E50="","",'SEK Fact Sheet (SWE)'!E50)</f>
        <v>-19</v>
      </c>
      <c r="F50" s="33">
        <f>IF('SEK Fact Sheet (SWE)'!F50="","",'SEK Fact Sheet (SWE)'!F50)</f>
        <v>-22</v>
      </c>
      <c r="G50" s="34">
        <f>IF('SEK Fact Sheet (SWE)'!G50="","",'SEK Fact Sheet (SWE)'!G50)</f>
        <v>-19</v>
      </c>
      <c r="H50" s="33">
        <f>IF('SEK Fact Sheet (SWE)'!H50="","",'SEK Fact Sheet (SWE)'!H50)</f>
        <v>-26</v>
      </c>
      <c r="I50" s="34">
        <f>IF('SEK Fact Sheet (SWE)'!I50="","",'SEK Fact Sheet (SWE)'!I50)</f>
        <v>-21</v>
      </c>
      <c r="J50" s="33">
        <f>IF('SEK Fact Sheet (SWE)'!J50="","",'SEK Fact Sheet (SWE)'!J50)</f>
        <v>-21</v>
      </c>
      <c r="K50" s="34">
        <f>IF('SEK Fact Sheet (SWE)'!K50="","",'SEK Fact Sheet (SWE)'!K50)</f>
        <v>-22</v>
      </c>
      <c r="L50" s="33">
        <f>IF('SEK Fact Sheet (SWE)'!L50="","",'SEK Fact Sheet (SWE)'!L50)</f>
        <v>-26</v>
      </c>
      <c r="M50" s="34">
        <f>IF('SEK Fact Sheet (SWE)'!M50="","",'SEK Fact Sheet (SWE)'!M50)</f>
        <v>-26</v>
      </c>
      <c r="N50" s="33">
        <f>IF('SEK Fact Sheet (SWE)'!N50="","",'SEK Fact Sheet (SWE)'!N50)</f>
        <v>-38</v>
      </c>
      <c r="O50" s="34">
        <f>IF('SEK Fact Sheet (SWE)'!O50="","",'SEK Fact Sheet (SWE)'!O50)</f>
        <v>-33</v>
      </c>
      <c r="P50" s="33">
        <f>IF('SEK Fact Sheet (SWE)'!P50="","",'SEK Fact Sheet (SWE)'!P50)</f>
        <v>-27</v>
      </c>
      <c r="Q50" s="34">
        <f>IF('SEK Fact Sheet (SWE)'!Q50="","",'SEK Fact Sheet (SWE)'!Q50)</f>
        <v>-32</v>
      </c>
      <c r="R50" s="33">
        <f>IF('SEK Fact Sheet (SWE)'!R50="","",'SEK Fact Sheet (SWE)'!R50)</f>
        <v>-43</v>
      </c>
      <c r="S50" s="34">
        <f>IF('SEK Fact Sheet (SWE)'!S50="","",'SEK Fact Sheet (SWE)'!S50)</f>
        <v>-35</v>
      </c>
      <c r="T50" s="33">
        <f>IF('SEK Fact Sheet (SWE)'!T50="","",'SEK Fact Sheet (SWE)'!T50)</f>
        <v>-28</v>
      </c>
      <c r="U50" s="34">
        <f>IF('SEK Fact Sheet (SWE)'!U50="","",'SEK Fact Sheet (SWE)'!U50)</f>
        <v>-41</v>
      </c>
    </row>
    <row r="51" spans="2:21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</row>
    <row r="52" spans="2:21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</row>
    <row r="53" spans="2:21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</row>
    <row r="54" spans="2:21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</row>
    <row r="55" spans="2:21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</row>
    <row r="56" spans="2:21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</row>
    <row r="57" spans="2:21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</row>
    <row r="58" spans="2:21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</row>
    <row r="59" spans="2:21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</row>
    <row r="60" spans="2:21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</row>
    <row r="61" spans="2:21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</row>
    <row r="62" spans="2:21" ht="6.75" customHeight="1" x14ac:dyDescent="0.15"/>
    <row r="63" spans="2:21" x14ac:dyDescent="0.15">
      <c r="B63" s="27" t="s">
        <v>15</v>
      </c>
    </row>
    <row r="64" spans="2:21" x14ac:dyDescent="0.15">
      <c r="B64" s="27"/>
    </row>
    <row r="66" spans="2:21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2:21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</row>
    <row r="68" spans="2:21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</row>
    <row r="69" spans="2:21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</row>
    <row r="70" spans="2:21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</row>
    <row r="71" spans="2:21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</row>
    <row r="72" spans="2:21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</row>
    <row r="73" spans="2:21" x14ac:dyDescent="0.15">
      <c r="B73" s="14" t="s">
        <v>12</v>
      </c>
      <c r="C73" s="34">
        <f>IF('SEK Fact Sheet (SWE)'!C73="","",'SEK Fact Sheet (SWE)'!C73)</f>
        <v>-11</v>
      </c>
      <c r="D73" s="33">
        <f>IF('SEK Fact Sheet (SWE)'!D73="","",'SEK Fact Sheet (SWE)'!D73)</f>
        <v>-13</v>
      </c>
      <c r="E73" s="34">
        <f>IF('SEK Fact Sheet (SWE)'!E73="","",'SEK Fact Sheet (SWE)'!E73)</f>
        <v>-8</v>
      </c>
      <c r="F73" s="33">
        <f>IF('SEK Fact Sheet (SWE)'!F73="","",'SEK Fact Sheet (SWE)'!F73)</f>
        <v>-16</v>
      </c>
      <c r="G73" s="34">
        <f>IF('SEK Fact Sheet (SWE)'!G73="","",'SEK Fact Sheet (SWE)'!G73)</f>
        <v>-16</v>
      </c>
      <c r="H73" s="33">
        <f>IF('SEK Fact Sheet (SWE)'!H73="","",'SEK Fact Sheet (SWE)'!H73)</f>
        <v>-16</v>
      </c>
      <c r="I73" s="34">
        <f>IF('SEK Fact Sheet (SWE)'!I73="","",'SEK Fact Sheet (SWE)'!I73)</f>
        <v>-18</v>
      </c>
      <c r="J73" s="33">
        <f>IF('SEK Fact Sheet (SWE)'!J73="","",'SEK Fact Sheet (SWE)'!J73)</f>
        <v>-26</v>
      </c>
      <c r="K73" s="34">
        <f>IF('SEK Fact Sheet (SWE)'!K73="","",'SEK Fact Sheet (SWE)'!K73)</f>
        <v>-24</v>
      </c>
      <c r="L73" s="33">
        <f>IF('SEK Fact Sheet (SWE)'!L73="","",'SEK Fact Sheet (SWE)'!L73)</f>
        <v>-21</v>
      </c>
      <c r="M73" s="34">
        <f>IF('SEK Fact Sheet (SWE)'!M73="","",'SEK Fact Sheet (SWE)'!M73)</f>
        <v>-27</v>
      </c>
      <c r="N73" s="33">
        <f>IF('SEK Fact Sheet (SWE)'!N73="","",'SEK Fact Sheet (SWE)'!N73)</f>
        <v>-39</v>
      </c>
      <c r="O73" s="34">
        <f>IF('SEK Fact Sheet (SWE)'!O73="","",'SEK Fact Sheet (SWE)'!O73)</f>
        <v>-30</v>
      </c>
      <c r="P73" s="33">
        <f>IF('SEK Fact Sheet (SWE)'!P73="","",'SEK Fact Sheet (SWE)'!P73)</f>
        <v>-37</v>
      </c>
      <c r="Q73" s="34">
        <f>IF('SEK Fact Sheet (SWE)'!Q73="","",'SEK Fact Sheet (SWE)'!Q73)</f>
        <v>-34</v>
      </c>
      <c r="R73" s="33">
        <f>IF('SEK Fact Sheet (SWE)'!R73="","",'SEK Fact Sheet (SWE)'!R73)</f>
        <v>-57</v>
      </c>
      <c r="S73" s="34">
        <f>IF('SEK Fact Sheet (SWE)'!S73="","",'SEK Fact Sheet (SWE)'!S73)</f>
        <v>-45</v>
      </c>
      <c r="T73" s="33">
        <f>IF('SEK Fact Sheet (SWE)'!T73="","",'SEK Fact Sheet (SWE)'!T73)</f>
        <v>-61</v>
      </c>
      <c r="U73" s="34">
        <f>IF('SEK Fact Sheet (SWE)'!U73="","",'SEK Fact Sheet (SWE)'!U73)</f>
        <v>-57</v>
      </c>
    </row>
    <row r="74" spans="2:21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</row>
    <row r="75" spans="2:21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</row>
    <row r="76" spans="2:21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</row>
    <row r="77" spans="2:21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</row>
    <row r="78" spans="2:21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</row>
    <row r="79" spans="2:21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</row>
    <row r="80" spans="2:21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</row>
    <row r="81" spans="2:21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</row>
    <row r="82" spans="2:21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</row>
    <row r="83" spans="2:21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</row>
    <row r="84" spans="2:21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</row>
    <row r="85" spans="2:21" ht="6.75" customHeight="1" x14ac:dyDescent="0.15"/>
    <row r="86" spans="2:21" x14ac:dyDescent="0.15">
      <c r="B86" s="27" t="s">
        <v>15</v>
      </c>
    </row>
    <row r="87" spans="2:21" x14ac:dyDescent="0.15">
      <c r="B87" s="27"/>
    </row>
    <row r="89" spans="2:21" x14ac:dyDescent="0.15">
      <c r="C89" s="31"/>
      <c r="D89" s="31"/>
      <c r="F89" s="31"/>
      <c r="H89" s="31"/>
      <c r="J89" s="31"/>
      <c r="L89" s="31"/>
      <c r="N89" s="31"/>
      <c r="P89" s="31"/>
      <c r="R89" s="31"/>
      <c r="T89" s="31"/>
    </row>
    <row r="90" spans="2:21" x14ac:dyDescent="0.15">
      <c r="C90" s="31"/>
      <c r="D90" s="31"/>
      <c r="F90" s="31"/>
      <c r="H90" s="31"/>
      <c r="J90" s="31"/>
      <c r="L90" s="31"/>
      <c r="N90" s="31"/>
      <c r="P90" s="31"/>
      <c r="R90" s="31"/>
      <c r="T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0" zoomScaleNormal="70" workbookViewId="0">
      <selection activeCell="C3" sqref="C3"/>
    </sheetView>
  </sheetViews>
  <sheetFormatPr defaultColWidth="16" defaultRowHeight="9" x14ac:dyDescent="0.15"/>
  <cols>
    <col min="1" max="1" width="68" style="70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78" t="s">
        <v>98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71" t="s">
        <v>65</v>
      </c>
      <c r="B5" s="65"/>
      <c r="C5" s="66" t="s">
        <v>66</v>
      </c>
      <c r="D5" s="66" t="s">
        <v>67</v>
      </c>
      <c r="E5" s="66" t="s">
        <v>68</v>
      </c>
      <c r="F5" s="66" t="s">
        <v>69</v>
      </c>
      <c r="G5" s="66" t="s">
        <v>70</v>
      </c>
      <c r="H5" s="66" t="s">
        <v>71</v>
      </c>
      <c r="I5" s="66" t="s">
        <v>72</v>
      </c>
      <c r="J5" s="66" t="s">
        <v>73</v>
      </c>
      <c r="K5" s="66" t="s">
        <v>74</v>
      </c>
    </row>
    <row r="6" spans="1:11" ht="15.75" x14ac:dyDescent="0.15">
      <c r="A6" s="72"/>
      <c r="B6" s="65"/>
      <c r="C6" s="67"/>
      <c r="D6" s="67"/>
      <c r="E6" s="67"/>
      <c r="F6" s="67"/>
      <c r="G6" s="67"/>
      <c r="H6" s="67"/>
      <c r="I6" s="67"/>
      <c r="J6" s="67"/>
      <c r="K6" s="67"/>
    </row>
    <row r="7" spans="1:11" ht="110.25" x14ac:dyDescent="0.15">
      <c r="A7" s="74" t="s">
        <v>75</v>
      </c>
      <c r="B7" s="75"/>
      <c r="C7" s="76" t="s">
        <v>76</v>
      </c>
      <c r="D7" s="76" t="s">
        <v>77</v>
      </c>
      <c r="E7" s="77" t="s">
        <v>78</v>
      </c>
      <c r="F7" s="77" t="s">
        <v>79</v>
      </c>
      <c r="G7" s="77" t="s">
        <v>80</v>
      </c>
      <c r="H7" s="77" t="s">
        <v>81</v>
      </c>
      <c r="I7" s="77" t="s">
        <v>82</v>
      </c>
      <c r="J7" s="76" t="s">
        <v>77</v>
      </c>
      <c r="K7" s="77" t="s">
        <v>83</v>
      </c>
    </row>
    <row r="8" spans="1:11" ht="110.25" x14ac:dyDescent="0.15">
      <c r="A8" s="73" t="s">
        <v>84</v>
      </c>
      <c r="B8" s="65"/>
      <c r="C8" s="68" t="s">
        <v>76</v>
      </c>
      <c r="D8" s="68" t="s">
        <v>77</v>
      </c>
      <c r="E8" s="68" t="s">
        <v>85</v>
      </c>
      <c r="F8" s="68" t="s">
        <v>86</v>
      </c>
      <c r="G8" s="67" t="s">
        <v>87</v>
      </c>
      <c r="H8" s="69" t="s">
        <v>88</v>
      </c>
      <c r="I8" s="69" t="s">
        <v>82</v>
      </c>
      <c r="J8" s="68" t="s">
        <v>77</v>
      </c>
      <c r="K8" s="67" t="s">
        <v>89</v>
      </c>
    </row>
    <row r="9" spans="1:11" ht="110.25" x14ac:dyDescent="0.15">
      <c r="A9" s="74" t="s">
        <v>90</v>
      </c>
      <c r="B9" s="75"/>
      <c r="C9" s="76" t="s">
        <v>76</v>
      </c>
      <c r="D9" s="76" t="s">
        <v>77</v>
      </c>
      <c r="E9" s="76" t="s">
        <v>85</v>
      </c>
      <c r="F9" s="76" t="s">
        <v>79</v>
      </c>
      <c r="G9" s="77" t="s">
        <v>87</v>
      </c>
      <c r="H9" s="77" t="s">
        <v>81</v>
      </c>
      <c r="I9" s="77" t="s">
        <v>82</v>
      </c>
      <c r="J9" s="76" t="s">
        <v>77</v>
      </c>
      <c r="K9" s="77" t="s">
        <v>83</v>
      </c>
    </row>
    <row r="10" spans="1:11" ht="110.25" x14ac:dyDescent="0.15">
      <c r="A10" s="73" t="s">
        <v>91</v>
      </c>
      <c r="B10" s="65"/>
      <c r="C10" s="68" t="s">
        <v>76</v>
      </c>
      <c r="D10" s="68" t="s">
        <v>77</v>
      </c>
      <c r="E10" s="68" t="s">
        <v>85</v>
      </c>
      <c r="F10" s="68" t="s">
        <v>86</v>
      </c>
      <c r="G10" s="67" t="s">
        <v>80</v>
      </c>
      <c r="H10" s="69" t="s">
        <v>92</v>
      </c>
      <c r="I10" s="69" t="s">
        <v>82</v>
      </c>
      <c r="J10" s="68" t="s">
        <v>77</v>
      </c>
      <c r="K10" s="67" t="s">
        <v>89</v>
      </c>
    </row>
    <row r="11" spans="1:11" ht="110.25" x14ac:dyDescent="0.15">
      <c r="A11" s="74" t="s">
        <v>93</v>
      </c>
      <c r="B11" s="75"/>
      <c r="C11" s="76" t="s">
        <v>76</v>
      </c>
      <c r="D11" s="76" t="s">
        <v>77</v>
      </c>
      <c r="E11" s="77" t="s">
        <v>94</v>
      </c>
      <c r="F11" s="77" t="s">
        <v>79</v>
      </c>
      <c r="G11" s="77" t="s">
        <v>87</v>
      </c>
      <c r="H11" s="76" t="s">
        <v>77</v>
      </c>
      <c r="I11" s="77" t="s">
        <v>82</v>
      </c>
      <c r="J11" s="76" t="s">
        <v>77</v>
      </c>
      <c r="K11" s="77" t="s">
        <v>95</v>
      </c>
    </row>
    <row r="12" spans="1:11" ht="110.25" x14ac:dyDescent="0.15">
      <c r="A12" s="73" t="s">
        <v>96</v>
      </c>
      <c r="B12" s="65"/>
      <c r="C12" s="68" t="s">
        <v>76</v>
      </c>
      <c r="D12" s="68" t="s">
        <v>77</v>
      </c>
      <c r="E12" s="68" t="s">
        <v>85</v>
      </c>
      <c r="F12" s="68" t="s">
        <v>79</v>
      </c>
      <c r="G12" s="67" t="s">
        <v>87</v>
      </c>
      <c r="H12" s="68" t="s">
        <v>77</v>
      </c>
      <c r="I12" s="69" t="s">
        <v>82</v>
      </c>
      <c r="J12" s="68" t="s">
        <v>77</v>
      </c>
      <c r="K12" s="6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2019-11-13T19:15:41Z</dcterms:modified>
</cp:coreProperties>
</file>