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M:\Group Finance\1. Actual\2022\09 Sep\Kvartalsrapport\Noter och underlag\"/>
    </mc:Choice>
  </mc:AlternateContent>
  <xr:revisionPtr revIDLastSave="0" documentId="13_ncr:1_{8D1B388D-89EA-4B4F-9EDE-CC7C3D4A616F}" xr6:coauthVersionLast="47" xr6:coauthVersionMax="47" xr10:uidLastSave="{00000000-0000-0000-0000-000000000000}"/>
  <bookViews>
    <workbookView xWindow="28680" yWindow="120" windowWidth="29040" windowHeight="17640" xr2:uid="{00000000-000D-0000-FFFF-FFFF00000000}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7" i="1" l="1"/>
  <c r="AD96" i="1"/>
  <c r="AD95" i="1"/>
  <c r="AD94" i="1"/>
  <c r="AD93" i="1"/>
  <c r="AD92" i="1"/>
  <c r="AD91" i="1"/>
  <c r="AD90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19" i="1"/>
  <c r="AD18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97" i="1"/>
  <c r="AC96" i="1"/>
  <c r="AC95" i="1"/>
  <c r="AC94" i="1"/>
  <c r="AC93" i="1"/>
  <c r="AC92" i="1"/>
  <c r="AC91" i="1"/>
  <c r="AC90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19" i="1"/>
  <c r="AC18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B97" i="1"/>
  <c r="AB96" i="1"/>
  <c r="AB95" i="1"/>
  <c r="AB94" i="1"/>
  <c r="AB93" i="1"/>
  <c r="AB92" i="1"/>
  <c r="AB91" i="1"/>
  <c r="AB90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5" i="2"/>
  <c r="K95" i="1" s="1"/>
  <c r="J95" i="2"/>
  <c r="J95" i="1" s="1"/>
  <c r="I95" i="2"/>
  <c r="I95" i="1" s="1"/>
  <c r="H95" i="2"/>
  <c r="H95" i="1" s="1"/>
  <c r="G95" i="2"/>
  <c r="G95" i="1" s="1"/>
  <c r="F95" i="2"/>
  <c r="F95" i="1" s="1"/>
  <c r="E95" i="2"/>
  <c r="E95" i="1" s="1"/>
  <c r="D95" i="2"/>
  <c r="D95" i="1" s="1"/>
  <c r="C95" i="2"/>
  <c r="C95" i="1" s="1"/>
  <c r="K94" i="2"/>
  <c r="K94" i="1" s="1"/>
  <c r="J94" i="2"/>
  <c r="J94" i="1" s="1"/>
  <c r="I94" i="2"/>
  <c r="I94" i="1" s="1"/>
  <c r="H94" i="2"/>
  <c r="H94" i="1" s="1"/>
  <c r="G94" i="2"/>
  <c r="G94" i="1" s="1"/>
  <c r="F94" i="2"/>
  <c r="F94" i="1" s="1"/>
  <c r="E94" i="2"/>
  <c r="E94" i="1" s="1"/>
  <c r="D94" i="2"/>
  <c r="D94" i="1" s="1"/>
  <c r="C94" i="2"/>
  <c r="C94" i="1" s="1"/>
  <c r="K93" i="2"/>
  <c r="K93" i="1" s="1"/>
  <c r="J93" i="2"/>
  <c r="J93" i="1" s="1"/>
  <c r="I93" i="2"/>
  <c r="I93" i="1" s="1"/>
  <c r="H93" i="2"/>
  <c r="H93" i="1" s="1"/>
  <c r="G93" i="2"/>
  <c r="G93" i="1" s="1"/>
  <c r="F93" i="2"/>
  <c r="F93" i="1" s="1"/>
  <c r="E93" i="2"/>
  <c r="E93" i="1" s="1"/>
  <c r="D93" i="2"/>
  <c r="D93" i="1" s="1"/>
  <c r="C93" i="2"/>
  <c r="C93" i="1" s="1"/>
  <c r="K92" i="2"/>
  <c r="K92" i="1" s="1"/>
  <c r="J92" i="2"/>
  <c r="J92" i="1" s="1"/>
  <c r="I92" i="2"/>
  <c r="I92" i="1" s="1"/>
  <c r="H92" i="2"/>
  <c r="H92" i="1" s="1"/>
  <c r="G92" i="2"/>
  <c r="G92" i="1" s="1"/>
  <c r="F92" i="2"/>
  <c r="F92" i="1" s="1"/>
  <c r="E92" i="2"/>
  <c r="E92" i="1" s="1"/>
  <c r="D92" i="2"/>
  <c r="D92" i="1" s="1"/>
  <c r="C92" i="2"/>
  <c r="C92" i="1" s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<sst xmlns="http://schemas.openxmlformats.org/spreadsheetml/2006/main" count="489" uniqueCount="74">
  <si>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</si>
  <si>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</si>
  <si>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</si>
  <si>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</si>
  <si>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</si>
  <si>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</si>
  <si>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</si>
  <si>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</si>
  <si>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</si>
  <si>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</si>
  <si>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</si>
  <si>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</si>
  <si>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</si>
  <si>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</si>
  <si>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</si>
  <si>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</si>
  <si>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</si>
  <si>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</si>
  <si>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</si>
  <si>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</si>
  <si>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</si>
  <si>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</si>
  <si>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</si>
  <si>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</si>
  <si>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</si>
  <si>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</si>
  <si>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</si>
  <si>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</si>
  <si>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</si>
  <si>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</si>
  <si>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</si>
  <si>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</si>
  <si>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</si>
  <si>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</si>
  <si>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</si>
  <si>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</si>
  <si>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</si>
  <si>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</si>
  <si>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</si>
  <si>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</si>
  <si>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</si>
  <si>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</si>
  <si>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</si>
  <si>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</si>
  <si>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</si>
  <si>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</si>
  <si>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</si>
  <si>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</si>
  <si>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</si>
  <si>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</si>
  <si>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</si>
  <si>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</si>
  <si>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</si>
  <si>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</si>
  <si>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</si>
  <si>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</si>
  <si>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</si>
  <si>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</si>
  <si>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</si>
  <si>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</si>
  <si>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</si>
  <si>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</si>
  <si>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</si>
  <si>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</si>
  <si>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2020</t>
  </si>
  <si>
    <t>2021</t>
  </si>
  <si>
    <t/>
  </si>
  <si>
    <t>PRINCIPAL INVESTMENTS</t>
  </si>
  <si>
    <t>2022</t>
  </si>
  <si>
    <t>EQUITY, HEDGE AND FIXED INCOME FUNDS IFRS FIGURES</t>
  </si>
  <si>
    <t>GROUP IFRS FIGURES</t>
  </si>
  <si>
    <t>CORPORATE FINANCE IFRS FIGURES</t>
  </si>
  <si>
    <t>PRINCIPAL INVESTMENTS IFRS FIGURES</t>
  </si>
  <si>
    <t>INVESTMENT MANAGEMENT IFRS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</si>
</sst>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e/1.%20Actual/2021/06%20Jun/Kvartalsrapport/Siffror%20i%20SEK%20till%20kvartalsrapport%20Q2%202021_Aaro_l&#228;nkade%20Ve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Financial item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Aaro länk_Group"/>
      <sheetName val="Avstäm EK per segment"/>
      <sheetName val="BR per verksamhetsgren"/>
      <sheetName val="Aaro länk_LEGAL"/>
      <sheetName val="Aaro länk_MB"/>
      <sheetName val="Fin instrument"/>
      <sheetName val="Aaro länk fin instrum"/>
      <sheetName val="Avstämn IB-UB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Not 1 RR per verksamhetsgrNY(L)"/>
      <sheetName val="Not 1 Historisk RR per Verk"/>
      <sheetName val="Not 2 BR per verksamhetsgr (L)"/>
      <sheetName val="Not 2 Historisk BR per Verk"/>
      <sheetName val="Not 2 Historisk BR per Verk (T)"/>
      <sheetName val="RR - Rev.utskott"/>
      <sheetName val="BR - Rev.utskott"/>
      <sheetName val="KF - Rev.utskott"/>
      <sheetName val="EK - Rev.utskott"/>
      <sheetName val="Not 3 Egna investeringar (2)"/>
      <sheetName val="Not 3 Egna investeringar"/>
      <sheetName val="Not 3 Principal Investments OLD"/>
      <sheetName val="NOT 3 Låneport sammandrag (L)"/>
      <sheetName val="NOT 3 Låneport kassaflöde (L)"/>
      <sheetName val="NOT 3 Låneport kassaflöde (L)NY"/>
      <sheetName val="NOT 4 Kort &amp; Långa placer (L)"/>
      <sheetName val="NOT 5 Finansiella instrum (L)"/>
      <sheetName val="NOT 6 Ställda säkerheter"/>
      <sheetName val="NOT 7 Immateriella tillg. (L)"/>
      <sheetName val="NOT 7 Upplysning förvärv (L)"/>
      <sheetName val="NOT 9 Kapitaltäckning (L)"/>
      <sheetName val="Moderbolag - RR &amp; BR (L)"/>
      <sheetName val="Diagram Oms&amp;Res (SEK)"/>
      <sheetName val="Diagram Oms&amp;Res (EUR)"/>
      <sheetName val="Diagram Trans.Vol"/>
      <sheetName val="Diagram Förvalt.Vol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Principal Investments"/>
      <sheetName val="Group - Graphs"/>
      <sheetName val="PIM - Graphs (OLD)"/>
      <sheetName val="PIM - Graphs"/>
      <sheetName val="Corp - Graphs"/>
      <sheetName val="Prin Invest - Graphs"/>
      <sheetName val="Equity Hedge - Graphs"/>
      <sheetName val="Banking - Graphs"/>
      <sheetName val="AUM (Print)"/>
      <sheetName val="AUM Q (3)"/>
      <sheetName val="AUM Q (2)"/>
      <sheetName val="AUM Q"/>
      <sheetName val="Fact Sheet"/>
      <sheetName val="Retrieve Q trend"/>
      <sheetName val="Retrieve Month trend"/>
      <sheetName val="&quot;One-Pager&quot;"/>
      <sheetName val="Aarolänk"/>
      <sheetName val="Corporate Presentation"/>
      <sheetName val="Not 1 Historisk RR per Verk (L)"/>
      <sheetName val="Nyckelta - Räntabilitet"/>
      <sheetName val="Presentation Tables"/>
      <sheetName val="Retrieve data"/>
      <sheetName val="Verk.gren - RR i samman 2 (L)"/>
      <sheetName val="Årsredovisning"/>
      <sheetName val="Sheet1"/>
      <sheetName val="Cash Flow"/>
      <sheetName val="Banking AARO"/>
      <sheetName val="XL2PPT"/>
      <sheetName val="First Page table (L)"/>
      <sheetName val="AARO Converter"/>
      <sheetName val="Graph Analasys"/>
      <sheetName val="Ordlista tabeller"/>
      <sheetName val="Aktien"/>
      <sheetName val="Trans Vol (Print)"/>
      <sheetName val="Date"/>
      <sheetName val="Siffror i text"/>
      <sheetName val="Instrux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36">
          <cell r="IK136">
            <v>0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0</v>
          </cell>
          <cell r="IQ136">
            <v>0</v>
          </cell>
          <cell r="IR136">
            <v>0</v>
          </cell>
          <cell r="IS136">
            <v>0</v>
          </cell>
        </row>
        <row r="138">
          <cell r="IK138">
            <v>0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0</v>
          </cell>
          <cell r="IQ138">
            <v>0</v>
          </cell>
          <cell r="IR138">
            <v>0</v>
          </cell>
          <cell r="IS138">
            <v>0</v>
          </cell>
        </row>
        <row r="139">
          <cell r="IK139">
            <v>0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0</v>
          </cell>
          <cell r="IQ139">
            <v>0</v>
          </cell>
          <cell r="IR139">
            <v>0</v>
          </cell>
          <cell r="IS139">
            <v>0</v>
          </cell>
        </row>
        <row r="140">
          <cell r="IK140">
            <v>0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0</v>
          </cell>
          <cell r="IQ140">
            <v>0</v>
          </cell>
          <cell r="IR140">
            <v>0</v>
          </cell>
          <cell r="IS140">
            <v>0</v>
          </cell>
        </row>
        <row r="141">
          <cell r="IK141">
            <v>0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0</v>
          </cell>
          <cell r="IQ141">
            <v>0</v>
          </cell>
          <cell r="IR141">
            <v>0</v>
          </cell>
          <cell r="IS141">
            <v>0</v>
          </cell>
        </row>
        <row r="142">
          <cell r="IK142">
            <v>0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0</v>
          </cell>
          <cell r="IQ142">
            <v>0</v>
          </cell>
          <cell r="IR142">
            <v>0</v>
          </cell>
          <cell r="IS142">
            <v>0</v>
          </cell>
        </row>
        <row r="149">
          <cell r="IK149">
            <v>0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0</v>
          </cell>
          <cell r="IQ149">
            <v>0</v>
          </cell>
          <cell r="IR149">
            <v>0</v>
          </cell>
          <cell r="IS149">
            <v>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G99"/>
  <sheetViews>
    <sheetView tabSelected="1" topLeftCell="C1" zoomScale="55" zoomScaleNormal="55" workbookViewId="0">
      <selection activeCell="AJ47" sqref="AJ47"/>
    </sheetView>
  </sheetViews>
  <sheetFormatPr defaultColWidth="9.59765625" defaultRowHeight="15.75" outlineLevelCol="1" x14ac:dyDescent="0.15"/>
  <cols>
    <col min="1" max="1" width="14" style="57" customWidth="1"/>
    <col min="2" max="2" width="126.19921875" style="57" customWidth="1"/>
    <col min="3" max="4" width="19.796875" style="58" customWidth="1" outlineLevel="1"/>
    <col min="5" max="5" width="18.59765625" style="58" customWidth="1" outlineLevel="1"/>
    <col min="6" max="6" width="19.796875" style="58" customWidth="1" outlineLevel="1"/>
    <col min="7" max="7" width="18.59765625" style="58" customWidth="1" outlineLevel="1"/>
    <col min="8" max="8" width="19.796875" style="58" customWidth="1" outlineLevel="1"/>
    <col min="9" max="9" width="18.59765625" style="58" customWidth="1" outlineLevel="1"/>
    <col min="10" max="10" width="19.796875" style="58" customWidth="1" outlineLevel="1"/>
    <col min="11" max="11" width="18.59765625" style="58" customWidth="1" outlineLevel="1"/>
    <col min="12" max="12" width="19.796875" style="58" customWidth="1" outlineLevel="1"/>
    <col min="13" max="13" width="18.59765625" style="58" customWidth="1" outlineLevel="1"/>
    <col min="14" max="14" width="19.796875" style="58" customWidth="1" outlineLevel="1"/>
    <col min="15" max="15" width="18.59765625" style="58" customWidth="1" outlineLevel="1"/>
    <col min="16" max="16" width="19.796875" style="58" customWidth="1" outlineLevel="1"/>
    <col min="17" max="17" width="18.59765625" style="58" customWidth="1" outlineLevel="1"/>
    <col min="18" max="18" width="19.796875" style="58" customWidth="1" outlineLevel="1"/>
    <col min="19" max="19" width="18.59765625" style="58" customWidth="1" outlineLevel="1"/>
    <col min="20" max="20" width="19.796875" style="58" customWidth="1" outlineLevel="1"/>
    <col min="21" max="21" width="18.59765625" style="58" customWidth="1" outlineLevel="1"/>
    <col min="22" max="22" width="19.796875" style="58" customWidth="1" outlineLevel="1"/>
    <col min="23" max="23" width="18.59765625" style="58" customWidth="1" outlineLevel="1"/>
    <col min="24" max="24" width="19.796875" style="58" customWidth="1" outlineLevel="1"/>
    <col min="25" max="25" width="18.59765625" style="58" customWidth="1" outlineLevel="1"/>
    <col min="26" max="26" width="19.796875" style="58" customWidth="1" outlineLevel="1"/>
    <col min="27" max="27" width="18.59765625" style="58" customWidth="1" outlineLevel="1"/>
    <col min="28" max="28" width="19.796875" style="58" customWidth="1" outlineLevel="1"/>
    <col min="29" max="29" width="18.59765625" style="58" customWidth="1" outlineLevel="1"/>
    <col min="30" max="32" width="19.796875" style="58" customWidth="1" outlineLevel="1"/>
    <col min="33" max="33" width="19.796875" style="58" customWidth="1"/>
    <col min="34" max="16384" width="9.59765625" style="57"/>
  </cols>
  <sheetData>
    <row r="2" spans="2:33" s="56" customFormat="1" x14ac:dyDescent="0.15">
      <c r="B2" s="49" t="s">
        <v>70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2:33" x14ac:dyDescent="0.15">
      <c r="B3" s="4"/>
      <c r="C3" s="5" t="s">
        <v>3</v>
      </c>
      <c r="D3" s="5" t="s">
        <v>3</v>
      </c>
      <c r="E3" s="5" t="s">
        <v>3</v>
      </c>
      <c r="F3" s="5" t="s">
        <v>3</v>
      </c>
      <c r="G3" s="5" t="s">
        <v>51</v>
      </c>
      <c r="H3" s="5" t="s">
        <v>51</v>
      </c>
      <c r="I3" s="5" t="s">
        <v>51</v>
      </c>
      <c r="J3" s="5" t="s">
        <v>51</v>
      </c>
      <c r="K3" s="5" t="s">
        <v>52</v>
      </c>
      <c r="L3" s="5" t="s">
        <v>52</v>
      </c>
      <c r="M3" s="5" t="s">
        <v>52</v>
      </c>
      <c r="N3" s="5" t="s">
        <v>52</v>
      </c>
      <c r="O3" s="5" t="s">
        <v>59</v>
      </c>
      <c r="P3" s="5" t="s">
        <v>59</v>
      </c>
      <c r="Q3" s="5" t="s">
        <v>59</v>
      </c>
      <c r="R3" s="5" t="s">
        <v>59</v>
      </c>
      <c r="S3" s="5" t="s">
        <v>63</v>
      </c>
      <c r="T3" s="5" t="s">
        <v>63</v>
      </c>
      <c r="U3" s="5" t="s">
        <v>63</v>
      </c>
      <c r="V3" s="5" t="s">
        <v>63</v>
      </c>
      <c r="W3" s="5" t="s">
        <v>64</v>
      </c>
      <c r="X3" s="5" t="s">
        <v>64</v>
      </c>
      <c r="Y3" s="5" t="s">
        <v>64</v>
      </c>
      <c r="Z3" s="5" t="s">
        <v>64</v>
      </c>
      <c r="AA3" s="5" t="s">
        <v>65</v>
      </c>
      <c r="AB3" s="5" t="s">
        <v>65</v>
      </c>
      <c r="AC3" s="5" t="s">
        <v>65</v>
      </c>
      <c r="AD3" s="5" t="s">
        <v>65</v>
      </c>
      <c r="AE3" s="5" t="s">
        <v>68</v>
      </c>
      <c r="AF3" s="5" t="s">
        <v>68</v>
      </c>
      <c r="AG3" s="5" t="s">
        <v>68</v>
      </c>
    </row>
    <row r="4" spans="2:33" ht="16.5" thickBot="1" x14ac:dyDescent="0.2">
      <c r="B4" s="6" t="s">
        <v>31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5</v>
      </c>
      <c r="X4" s="7" t="s">
        <v>6</v>
      </c>
      <c r="Y4" s="7" t="s">
        <v>7</v>
      </c>
      <c r="Z4" s="7" t="s">
        <v>8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5</v>
      </c>
      <c r="AF4" s="7" t="s">
        <v>6</v>
      </c>
      <c r="AG4" s="7" t="s">
        <v>7</v>
      </c>
    </row>
    <row r="5" spans="2:33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8"/>
      <c r="AC5" s="9"/>
      <c r="AD5" s="8"/>
      <c r="AE5" s="8"/>
      <c r="AF5" s="8"/>
      <c r="AG5" s="8"/>
    </row>
    <row r="6" spans="2:33" s="56" customFormat="1" x14ac:dyDescent="0.15">
      <c r="B6" s="17" t="s">
        <v>32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  <c r="AB6" s="18">
        <v>483</v>
      </c>
      <c r="AC6" s="19">
        <v>376</v>
      </c>
      <c r="AD6" s="18">
        <v>633</v>
      </c>
      <c r="AE6" s="18">
        <v>581</v>
      </c>
      <c r="AF6" s="18">
        <v>861</v>
      </c>
      <c r="AG6" s="18">
        <v>494</v>
      </c>
    </row>
    <row r="7" spans="2:33" x14ac:dyDescent="0.15">
      <c r="B7" s="53" t="s">
        <v>33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  <c r="AB7" s="54">
        <v>-48</v>
      </c>
      <c r="AC7" s="55">
        <v>-56</v>
      </c>
      <c r="AD7" s="54">
        <v>-58</v>
      </c>
      <c r="AE7" s="54">
        <v>-63</v>
      </c>
      <c r="AF7" s="54">
        <v>-54</v>
      </c>
      <c r="AG7" s="54">
        <v>-63</v>
      </c>
    </row>
    <row r="8" spans="2:33" x14ac:dyDescent="0.15">
      <c r="B8" s="53" t="s">
        <v>34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  <c r="AB8" s="54">
        <v>-465</v>
      </c>
      <c r="AC8" s="55">
        <v>-268</v>
      </c>
      <c r="AD8" s="54">
        <v>-430</v>
      </c>
      <c r="AE8" s="54">
        <v>-303</v>
      </c>
      <c r="AF8" s="54">
        <v>-421</v>
      </c>
      <c r="AG8" s="54">
        <v>-360</v>
      </c>
    </row>
    <row r="9" spans="2:33" x14ac:dyDescent="0.15">
      <c r="B9" s="14" t="s">
        <v>57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  <c r="AB9" s="15">
        <v>0</v>
      </c>
      <c r="AC9" s="16">
        <v>0</v>
      </c>
      <c r="AD9" s="15">
        <v>0</v>
      </c>
      <c r="AE9" s="15">
        <v>0</v>
      </c>
      <c r="AF9" s="15">
        <v>0</v>
      </c>
      <c r="AG9" s="15">
        <v>0</v>
      </c>
    </row>
    <row r="10" spans="2:33" s="56" customFormat="1" x14ac:dyDescent="0.15">
      <c r="B10" s="10" t="s">
        <v>53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  <c r="AB10" s="11">
        <v>-31</v>
      </c>
      <c r="AC10" s="12">
        <v>51</v>
      </c>
      <c r="AD10" s="11">
        <v>145</v>
      </c>
      <c r="AE10" s="11">
        <v>216</v>
      </c>
      <c r="AF10" s="11">
        <v>386</v>
      </c>
      <c r="AG10" s="11">
        <v>71</v>
      </c>
    </row>
    <row r="11" spans="2:33" s="56" customFormat="1" x14ac:dyDescent="0.15">
      <c r="B11" s="17" t="s">
        <v>35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  <c r="AB11" s="18">
        <v>-87</v>
      </c>
      <c r="AC11" s="19">
        <v>37</v>
      </c>
      <c r="AD11" s="18">
        <v>104</v>
      </c>
      <c r="AE11" s="18">
        <v>184</v>
      </c>
      <c r="AF11" s="18">
        <v>305</v>
      </c>
      <c r="AG11" s="18">
        <v>76</v>
      </c>
    </row>
    <row r="12" spans="2:33" s="59" customFormat="1" ht="21.75" customHeight="1" x14ac:dyDescent="0.25">
      <c r="B12" s="20" t="s">
        <v>36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  <c r="AB12" s="21">
        <v>-46</v>
      </c>
      <c r="AC12" s="22">
        <v>34</v>
      </c>
      <c r="AD12" s="21">
        <v>95</v>
      </c>
      <c r="AE12" s="21">
        <v>79</v>
      </c>
      <c r="AF12" s="21">
        <v>247</v>
      </c>
      <c r="AG12" s="21">
        <v>68</v>
      </c>
    </row>
    <row r="13" spans="2:33" s="59" customFormat="1" x14ac:dyDescent="0.25">
      <c r="B13" s="20" t="s">
        <v>60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  <c r="AB13" s="21">
        <v>-47.241682299999866</v>
      </c>
      <c r="AC13" s="22">
        <v>35.105595699999803</v>
      </c>
      <c r="AD13" s="21">
        <v>101.41058590000016</v>
      </c>
      <c r="AE13" s="21">
        <v>79.159270200000066</v>
      </c>
      <c r="AF13" s="21">
        <v>247.04000880000001</v>
      </c>
      <c r="AG13" s="21">
        <v>67.724613199999737</v>
      </c>
    </row>
    <row r="14" spans="2:33" s="60" customFormat="1" ht="21.75" customHeight="1" x14ac:dyDescent="0.25">
      <c r="B14" s="24" t="s">
        <v>54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  <c r="AB14" s="25">
        <v>-6.4182194616977231E-2</v>
      </c>
      <c r="AC14" s="26">
        <v>0.13563829787234041</v>
      </c>
      <c r="AD14" s="25">
        <v>0.22906793048973143</v>
      </c>
      <c r="AE14" s="25">
        <v>0.37177280550774527</v>
      </c>
      <c r="AF14" s="25">
        <v>0.44831591173054586</v>
      </c>
      <c r="AG14" s="25">
        <v>0.1437246963562753</v>
      </c>
    </row>
    <row r="15" spans="2:33" s="61" customFormat="1" x14ac:dyDescent="0.15">
      <c r="B15" s="27" t="s">
        <v>37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  <c r="AB15" s="28">
        <v>542.91309999999999</v>
      </c>
      <c r="AC15" s="29">
        <v>519.91309999999999</v>
      </c>
      <c r="AD15" s="28">
        <v>501.26310000000001</v>
      </c>
      <c r="AE15" s="28">
        <v>497.1431</v>
      </c>
      <c r="AF15" s="28">
        <v>479.68</v>
      </c>
      <c r="AG15" s="28">
        <v>492.7</v>
      </c>
    </row>
    <row r="16" spans="2:33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9"/>
      <c r="AD16" s="8"/>
      <c r="AE16" s="8"/>
      <c r="AF16" s="8"/>
      <c r="AG16" s="8"/>
    </row>
    <row r="17" spans="2:33" s="61" customFormat="1" x14ac:dyDescent="0.15">
      <c r="B17" s="10" t="s">
        <v>41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  <c r="AE17" s="37"/>
      <c r="AF17" s="37"/>
      <c r="AG17" s="37"/>
    </row>
    <row r="18" spans="2:33" s="61" customFormat="1" x14ac:dyDescent="0.15">
      <c r="B18" s="4" t="s">
        <v>45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  <c r="AB18" s="39">
        <v>112.3</v>
      </c>
      <c r="AC18" s="40">
        <v>111.9</v>
      </c>
      <c r="AD18" s="39">
        <v>122.7</v>
      </c>
      <c r="AE18" s="39">
        <v>125.5</v>
      </c>
      <c r="AF18" s="39">
        <v>135.19999999999999</v>
      </c>
      <c r="AG18" s="39">
        <v>142.4</v>
      </c>
    </row>
    <row r="19" spans="2:33" s="61" customFormat="1" x14ac:dyDescent="0.15">
      <c r="B19" s="41" t="s">
        <v>46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  <c r="AB19" s="45">
        <v>-4.5999999999999996</v>
      </c>
      <c r="AC19" s="46">
        <v>-2.4</v>
      </c>
      <c r="AD19" s="45">
        <v>8.4</v>
      </c>
      <c r="AE19" s="45">
        <v>0.7</v>
      </c>
      <c r="AF19" s="45">
        <v>2.6</v>
      </c>
      <c r="AG19" s="45">
        <v>3.7</v>
      </c>
    </row>
    <row r="20" spans="2:33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2:33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2:33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2:33" s="56" customFormat="1" x14ac:dyDescent="0.15">
      <c r="B23" s="51" t="s">
        <v>71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</row>
    <row r="24" spans="2:33" s="56" customFormat="1" x14ac:dyDescent="0.15">
      <c r="B24" s="3"/>
      <c r="C24" s="5" t="s">
        <v>3</v>
      </c>
      <c r="D24" s="5" t="s">
        <v>3</v>
      </c>
      <c r="E24" s="5" t="s">
        <v>3</v>
      </c>
      <c r="F24" s="5" t="s">
        <v>3</v>
      </c>
      <c r="G24" s="5" t="s">
        <v>51</v>
      </c>
      <c r="H24" s="5" t="s">
        <v>51</v>
      </c>
      <c r="I24" s="5" t="s">
        <v>51</v>
      </c>
      <c r="J24" s="5" t="s">
        <v>51</v>
      </c>
      <c r="K24" s="5" t="s">
        <v>52</v>
      </c>
      <c r="L24" s="5" t="s">
        <v>52</v>
      </c>
      <c r="M24" s="5" t="s">
        <v>52</v>
      </c>
      <c r="N24" s="5" t="s">
        <v>52</v>
      </c>
      <c r="O24" s="5" t="s">
        <v>59</v>
      </c>
      <c r="P24" s="5" t="s">
        <v>59</v>
      </c>
      <c r="Q24" s="5" t="s">
        <v>59</v>
      </c>
      <c r="R24" s="5" t="s">
        <v>59</v>
      </c>
      <c r="S24" s="5" t="s">
        <v>63</v>
      </c>
      <c r="T24" s="5" t="s">
        <v>63</v>
      </c>
      <c r="U24" s="5" t="s">
        <v>63</v>
      </c>
      <c r="V24" s="5" t="s">
        <v>63</v>
      </c>
      <c r="W24" s="5" t="s">
        <v>64</v>
      </c>
      <c r="X24" s="5" t="s">
        <v>64</v>
      </c>
      <c r="Y24" s="5" t="s">
        <v>64</v>
      </c>
      <c r="Z24" s="5" t="s">
        <v>64</v>
      </c>
      <c r="AA24" s="5" t="s">
        <v>65</v>
      </c>
      <c r="AB24" s="5" t="s">
        <v>65</v>
      </c>
      <c r="AC24" s="5" t="s">
        <v>65</v>
      </c>
      <c r="AD24" s="5" t="s">
        <v>65</v>
      </c>
      <c r="AE24" s="5" t="s">
        <v>68</v>
      </c>
      <c r="AF24" s="5" t="s">
        <v>68</v>
      </c>
      <c r="AG24" s="5" t="s">
        <v>68</v>
      </c>
    </row>
    <row r="25" spans="2:33" s="56" customFormat="1" ht="16.5" thickBot="1" x14ac:dyDescent="0.2">
      <c r="B25" s="6" t="s">
        <v>31</v>
      </c>
      <c r="C25" s="7" t="s">
        <v>5</v>
      </c>
      <c r="D25" s="7" t="s">
        <v>6</v>
      </c>
      <c r="E25" s="7" t="s">
        <v>7</v>
      </c>
      <c r="F25" s="7" t="s">
        <v>8</v>
      </c>
      <c r="G25" s="7" t="s">
        <v>5</v>
      </c>
      <c r="H25" s="7" t="s">
        <v>6</v>
      </c>
      <c r="I25" s="7" t="s">
        <v>7</v>
      </c>
      <c r="J25" s="7" t="s">
        <v>8</v>
      </c>
      <c r="K25" s="7" t="s">
        <v>5</v>
      </c>
      <c r="L25" s="7" t="s">
        <v>6</v>
      </c>
      <c r="M25" s="7" t="s">
        <v>7</v>
      </c>
      <c r="N25" s="7" t="s">
        <v>8</v>
      </c>
      <c r="O25" s="7" t="s">
        <v>5</v>
      </c>
      <c r="P25" s="7" t="s">
        <v>6</v>
      </c>
      <c r="Q25" s="7" t="s">
        <v>7</v>
      </c>
      <c r="R25" s="7" t="s">
        <v>8</v>
      </c>
      <c r="S25" s="7" t="s">
        <v>5</v>
      </c>
      <c r="T25" s="7" t="s">
        <v>6</v>
      </c>
      <c r="U25" s="7" t="s">
        <v>7</v>
      </c>
      <c r="V25" s="7" t="s">
        <v>8</v>
      </c>
      <c r="W25" s="7" t="s">
        <v>5</v>
      </c>
      <c r="X25" s="7" t="s">
        <v>6</v>
      </c>
      <c r="Y25" s="7" t="s">
        <v>7</v>
      </c>
      <c r="Z25" s="7" t="s">
        <v>8</v>
      </c>
      <c r="AA25" s="7" t="s">
        <v>5</v>
      </c>
      <c r="AB25" s="7" t="s">
        <v>6</v>
      </c>
      <c r="AC25" s="7" t="s">
        <v>7</v>
      </c>
      <c r="AD25" s="7" t="s">
        <v>8</v>
      </c>
      <c r="AE25" s="7" t="s">
        <v>5</v>
      </c>
      <c r="AF25" s="7" t="s">
        <v>6</v>
      </c>
      <c r="AG25" s="7" t="s">
        <v>7</v>
      </c>
    </row>
    <row r="26" spans="2:33" x14ac:dyDescent="0.15">
      <c r="B26" s="4" t="s">
        <v>39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  <c r="AB26" s="31">
        <v>84</v>
      </c>
      <c r="AC26" s="32">
        <v>49</v>
      </c>
      <c r="AD26" s="31">
        <v>120</v>
      </c>
      <c r="AE26" s="31">
        <v>38</v>
      </c>
      <c r="AF26" s="31">
        <v>53</v>
      </c>
      <c r="AG26" s="31">
        <v>30</v>
      </c>
    </row>
    <row r="27" spans="2:33" x14ac:dyDescent="0.15">
      <c r="B27" s="14" t="s">
        <v>40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  <c r="AB27" s="33">
        <v>104</v>
      </c>
      <c r="AC27" s="34">
        <v>59</v>
      </c>
      <c r="AD27" s="33">
        <v>175</v>
      </c>
      <c r="AE27" s="33">
        <v>60</v>
      </c>
      <c r="AF27" s="33">
        <v>96</v>
      </c>
      <c r="AG27" s="33">
        <v>75</v>
      </c>
    </row>
    <row r="28" spans="2:33" s="56" customFormat="1" x14ac:dyDescent="0.15">
      <c r="B28" s="3" t="s">
        <v>32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  <c r="AB28" s="35">
        <v>188</v>
      </c>
      <c r="AC28" s="36">
        <v>107</v>
      </c>
      <c r="AD28" s="35">
        <v>295</v>
      </c>
      <c r="AE28" s="35">
        <v>98</v>
      </c>
      <c r="AF28" s="35">
        <v>149</v>
      </c>
      <c r="AG28" s="35">
        <v>105</v>
      </c>
    </row>
    <row r="29" spans="2:33" x14ac:dyDescent="0.15">
      <c r="B29" s="4" t="s">
        <v>33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  <c r="AB29" s="31">
        <v>-14</v>
      </c>
      <c r="AC29" s="32">
        <v>-8</v>
      </c>
      <c r="AD29" s="31">
        <v>-21</v>
      </c>
      <c r="AE29" s="31">
        <v>-10</v>
      </c>
      <c r="AF29" s="31">
        <v>-15</v>
      </c>
      <c r="AG29" s="31">
        <v>-15</v>
      </c>
    </row>
    <row r="30" spans="2:33" x14ac:dyDescent="0.15">
      <c r="B30" s="14" t="s">
        <v>34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  <c r="AB30" s="33">
        <v>-131</v>
      </c>
      <c r="AC30" s="34">
        <v>-102</v>
      </c>
      <c r="AD30" s="33">
        <v>-216</v>
      </c>
      <c r="AE30" s="33">
        <v>-110</v>
      </c>
      <c r="AF30" s="33">
        <v>-108</v>
      </c>
      <c r="AG30" s="33">
        <v>-84</v>
      </c>
    </row>
    <row r="31" spans="2:33" s="56" customFormat="1" x14ac:dyDescent="0.15">
      <c r="B31" s="3" t="s">
        <v>53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  <c r="AB31" s="35">
        <v>43</v>
      </c>
      <c r="AC31" s="36">
        <v>-3</v>
      </c>
      <c r="AD31" s="35">
        <v>57</v>
      </c>
      <c r="AE31" s="35">
        <v>-22</v>
      </c>
      <c r="AF31" s="35">
        <v>26</v>
      </c>
      <c r="AG31" s="35">
        <v>6</v>
      </c>
    </row>
    <row r="32" spans="2:33" s="60" customFormat="1" ht="21.75" customHeight="1" x14ac:dyDescent="0.25">
      <c r="B32" s="24" t="s">
        <v>54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  <c r="AB32" s="25">
        <v>0.22872340425531915</v>
      </c>
      <c r="AC32" s="26">
        <v>-2.8037383177570093E-2</v>
      </c>
      <c r="AD32" s="25">
        <v>0.19322033898305085</v>
      </c>
      <c r="AE32" s="25">
        <v>-0.22448979591836735</v>
      </c>
      <c r="AF32" s="25">
        <v>0.17449664429530201</v>
      </c>
      <c r="AG32" s="25">
        <v>5.7142857142857141E-2</v>
      </c>
    </row>
    <row r="33" spans="2:33" s="61" customFormat="1" x14ac:dyDescent="0.15">
      <c r="B33" s="27" t="s">
        <v>37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  <c r="AB33" s="28">
        <v>208.91309999999999</v>
      </c>
      <c r="AC33" s="29">
        <v>201.91309999999999</v>
      </c>
      <c r="AD33" s="28">
        <v>195.91309999999999</v>
      </c>
      <c r="AE33" s="28">
        <v>187.91309999999999</v>
      </c>
      <c r="AF33" s="28">
        <v>161</v>
      </c>
      <c r="AG33" s="28">
        <v>160.5</v>
      </c>
    </row>
    <row r="34" spans="2:33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  <c r="AB34" s="8"/>
      <c r="AC34" s="9"/>
      <c r="AD34" s="8"/>
      <c r="AE34" s="8"/>
      <c r="AF34" s="8"/>
      <c r="AG34" s="8"/>
    </row>
    <row r="35" spans="2:33" s="61" customFormat="1" x14ac:dyDescent="0.15">
      <c r="B35" s="10" t="s">
        <v>41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  <c r="AB35" s="37"/>
      <c r="AC35" s="38"/>
      <c r="AD35" s="37"/>
      <c r="AE35" s="37"/>
      <c r="AF35" s="37"/>
      <c r="AG35" s="37"/>
    </row>
    <row r="36" spans="2:33" s="61" customFormat="1" x14ac:dyDescent="0.15">
      <c r="B36" s="4" t="s">
        <v>42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  <c r="AB36" s="39">
        <v>8.6</v>
      </c>
      <c r="AC36" s="40">
        <v>3.6</v>
      </c>
      <c r="AD36" s="39">
        <v>21</v>
      </c>
      <c r="AE36" s="39">
        <v>4.7</v>
      </c>
      <c r="AF36" s="39">
        <v>10.8</v>
      </c>
      <c r="AG36" s="39">
        <v>4.0999999999999996</v>
      </c>
    </row>
    <row r="37" spans="2:33" s="61" customFormat="1" x14ac:dyDescent="0.15">
      <c r="B37" s="41" t="s">
        <v>43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  <c r="AB37" s="42">
        <v>4.9000000000000004</v>
      </c>
      <c r="AC37" s="43">
        <v>0.6</v>
      </c>
      <c r="AD37" s="42">
        <v>9.4</v>
      </c>
      <c r="AE37" s="42">
        <v>2.9</v>
      </c>
      <c r="AF37" s="42">
        <v>5.0999999999999996</v>
      </c>
      <c r="AG37" s="42">
        <v>1.4</v>
      </c>
    </row>
    <row r="38" spans="2:33" s="61" customFormat="1" x14ac:dyDescent="0.15">
      <c r="B38" s="41" t="s">
        <v>44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  <c r="AB38" s="42">
        <v>3.7</v>
      </c>
      <c r="AC38" s="43">
        <v>3</v>
      </c>
      <c r="AD38" s="42">
        <v>11.6</v>
      </c>
      <c r="AE38" s="42">
        <v>1.7</v>
      </c>
      <c r="AF38" s="42">
        <v>5.7</v>
      </c>
      <c r="AG38" s="42">
        <v>2.7</v>
      </c>
    </row>
    <row r="39" spans="2:33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2:33" x14ac:dyDescent="0.15">
      <c r="B40" s="27" t="s">
        <v>38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2:33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2:33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2:33" s="56" customFormat="1" x14ac:dyDescent="0.15">
      <c r="B43" s="1" t="s">
        <v>69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2:33" x14ac:dyDescent="0.15">
      <c r="B44" s="4"/>
      <c r="C44" s="5" t="s">
        <v>3</v>
      </c>
      <c r="D44" s="5" t="s">
        <v>3</v>
      </c>
      <c r="E44" s="5" t="s">
        <v>3</v>
      </c>
      <c r="F44" s="5" t="s">
        <v>3</v>
      </c>
      <c r="G44" s="5" t="s">
        <v>51</v>
      </c>
      <c r="H44" s="5" t="s">
        <v>51</v>
      </c>
      <c r="I44" s="5" t="s">
        <v>51</v>
      </c>
      <c r="J44" s="5" t="s">
        <v>51</v>
      </c>
      <c r="K44" s="5" t="s">
        <v>52</v>
      </c>
      <c r="L44" s="5" t="s">
        <v>52</v>
      </c>
      <c r="M44" s="5" t="s">
        <v>52</v>
      </c>
      <c r="N44" s="5" t="s">
        <v>52</v>
      </c>
      <c r="O44" s="5" t="s">
        <v>59</v>
      </c>
      <c r="P44" s="5" t="s">
        <v>59</v>
      </c>
      <c r="Q44" s="5" t="s">
        <v>59</v>
      </c>
      <c r="R44" s="5" t="s">
        <v>59</v>
      </c>
      <c r="S44" s="5" t="s">
        <v>63</v>
      </c>
      <c r="T44" s="5" t="s">
        <v>63</v>
      </c>
      <c r="U44" s="5" t="s">
        <v>63</v>
      </c>
      <c r="V44" s="5" t="s">
        <v>63</v>
      </c>
      <c r="W44" s="5" t="s">
        <v>64</v>
      </c>
      <c r="X44" s="5" t="s">
        <v>64</v>
      </c>
      <c r="Y44" s="5" t="s">
        <v>64</v>
      </c>
      <c r="Z44" s="5" t="s">
        <v>64</v>
      </c>
      <c r="AA44" s="5" t="s">
        <v>65</v>
      </c>
      <c r="AB44" s="5" t="s">
        <v>65</v>
      </c>
      <c r="AC44" s="5" t="s">
        <v>65</v>
      </c>
      <c r="AD44" s="5" t="s">
        <v>65</v>
      </c>
      <c r="AE44" s="5" t="s">
        <v>68</v>
      </c>
      <c r="AF44" s="5" t="s">
        <v>68</v>
      </c>
      <c r="AG44" s="5" t="s">
        <v>68</v>
      </c>
    </row>
    <row r="45" spans="2:33" ht="16.5" thickBot="1" x14ac:dyDescent="0.2">
      <c r="B45" s="6" t="s">
        <v>31</v>
      </c>
      <c r="C45" s="7" t="s">
        <v>5</v>
      </c>
      <c r="D45" s="7" t="s">
        <v>6</v>
      </c>
      <c r="E45" s="7" t="s">
        <v>7</v>
      </c>
      <c r="F45" s="7" t="s">
        <v>8</v>
      </c>
      <c r="G45" s="7" t="s">
        <v>5</v>
      </c>
      <c r="H45" s="7" t="s">
        <v>6</v>
      </c>
      <c r="I45" s="7" t="s">
        <v>7</v>
      </c>
      <c r="J45" s="7" t="s">
        <v>8</v>
      </c>
      <c r="K45" s="7" t="s">
        <v>5</v>
      </c>
      <c r="L45" s="7" t="s">
        <v>6</v>
      </c>
      <c r="M45" s="7" t="s">
        <v>7</v>
      </c>
      <c r="N45" s="7" t="s">
        <v>8</v>
      </c>
      <c r="O45" s="7" t="s">
        <v>5</v>
      </c>
      <c r="P45" s="7" t="s">
        <v>6</v>
      </c>
      <c r="Q45" s="7" t="s">
        <v>7</v>
      </c>
      <c r="R45" s="7" t="s">
        <v>8</v>
      </c>
      <c r="S45" s="7" t="s">
        <v>5</v>
      </c>
      <c r="T45" s="7" t="s">
        <v>6</v>
      </c>
      <c r="U45" s="7" t="s">
        <v>7</v>
      </c>
      <c r="V45" s="7" t="s">
        <v>8</v>
      </c>
      <c r="W45" s="7" t="s">
        <v>5</v>
      </c>
      <c r="X45" s="7" t="s">
        <v>6</v>
      </c>
      <c r="Y45" s="7" t="s">
        <v>7</v>
      </c>
      <c r="Z45" s="7" t="s">
        <v>8</v>
      </c>
      <c r="AA45" s="7" t="s">
        <v>5</v>
      </c>
      <c r="AB45" s="7" t="s">
        <v>6</v>
      </c>
      <c r="AC45" s="7" t="s">
        <v>7</v>
      </c>
      <c r="AD45" s="7" t="s">
        <v>8</v>
      </c>
      <c r="AE45" s="7" t="s">
        <v>5</v>
      </c>
      <c r="AF45" s="7" t="s">
        <v>6</v>
      </c>
      <c r="AG45" s="7" t="s">
        <v>7</v>
      </c>
    </row>
    <row r="46" spans="2:33" x14ac:dyDescent="0.15">
      <c r="B46" s="4" t="s">
        <v>21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  <c r="AB46" s="31">
        <v>0</v>
      </c>
      <c r="AC46" s="32">
        <v>0</v>
      </c>
      <c r="AD46" s="31">
        <v>0</v>
      </c>
      <c r="AE46" s="31">
        <v>0</v>
      </c>
      <c r="AF46" s="31">
        <v>0</v>
      </c>
      <c r="AG46" s="31">
        <v>0</v>
      </c>
    </row>
    <row r="47" spans="2:33" x14ac:dyDescent="0.15">
      <c r="B47" s="14" t="s">
        <v>22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  <c r="AB47" s="33">
        <v>5</v>
      </c>
      <c r="AC47" s="34">
        <v>0</v>
      </c>
      <c r="AD47" s="33">
        <v>0</v>
      </c>
      <c r="AE47" s="33">
        <v>0</v>
      </c>
      <c r="AF47" s="33">
        <v>0</v>
      </c>
      <c r="AG47" s="33">
        <v>0</v>
      </c>
    </row>
    <row r="48" spans="2:33" s="56" customFormat="1" x14ac:dyDescent="0.15">
      <c r="B48" s="3" t="s">
        <v>32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  <c r="AB48" s="35">
        <v>5</v>
      </c>
      <c r="AC48" s="36">
        <v>0</v>
      </c>
      <c r="AD48" s="35">
        <v>0</v>
      </c>
      <c r="AE48" s="35">
        <v>0</v>
      </c>
      <c r="AF48" s="35">
        <v>0</v>
      </c>
      <c r="AG48" s="35">
        <v>0</v>
      </c>
    </row>
    <row r="49" spans="2:33" x14ac:dyDescent="0.15">
      <c r="B49" s="4" t="s">
        <v>33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  <c r="AB49" s="31">
        <v>0</v>
      </c>
      <c r="AC49" s="32">
        <v>0</v>
      </c>
      <c r="AD49" s="31">
        <v>0</v>
      </c>
      <c r="AE49" s="31">
        <v>0</v>
      </c>
      <c r="AF49" s="31">
        <v>0</v>
      </c>
      <c r="AG49" s="31">
        <v>0</v>
      </c>
    </row>
    <row r="50" spans="2:33" x14ac:dyDescent="0.15">
      <c r="B50" s="14" t="s">
        <v>34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  <c r="AB50" s="33">
        <v>-148</v>
      </c>
      <c r="AC50" s="34">
        <v>3</v>
      </c>
      <c r="AD50" s="33">
        <v>4</v>
      </c>
      <c r="AE50" s="33">
        <v>0</v>
      </c>
      <c r="AF50" s="33">
        <v>-1</v>
      </c>
      <c r="AG50" s="33">
        <v>1</v>
      </c>
    </row>
    <row r="51" spans="2:33" s="56" customFormat="1" x14ac:dyDescent="0.15">
      <c r="B51" s="3" t="s">
        <v>53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  <c r="AB51" s="35">
        <v>-143</v>
      </c>
      <c r="AC51" s="36">
        <v>3</v>
      </c>
      <c r="AD51" s="35">
        <v>5</v>
      </c>
      <c r="AE51" s="35">
        <v>0</v>
      </c>
      <c r="AF51" s="35">
        <v>-1</v>
      </c>
      <c r="AG51" s="35">
        <v>1</v>
      </c>
    </row>
    <row r="52" spans="2:33" s="60" customFormat="1" ht="21.75" customHeight="1" x14ac:dyDescent="0.25">
      <c r="B52" s="24" t="s">
        <v>54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  <c r="AB52" s="25">
        <v>-28.6</v>
      </c>
      <c r="AC52" s="26">
        <v>0</v>
      </c>
      <c r="AD52" s="25">
        <v>0</v>
      </c>
      <c r="AE52" s="25">
        <v>0</v>
      </c>
      <c r="AF52" s="25" t="e">
        <v>#DIV/0!</v>
      </c>
      <c r="AG52" s="25">
        <v>0</v>
      </c>
    </row>
    <row r="53" spans="2:33" s="61" customFormat="1" x14ac:dyDescent="0.15">
      <c r="B53" s="27" t="s">
        <v>37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  <c r="AB53" s="28">
        <v>49</v>
      </c>
      <c r="AC53" s="29">
        <v>26</v>
      </c>
      <c r="AD53" s="28">
        <v>4</v>
      </c>
      <c r="AE53" s="28">
        <v>4</v>
      </c>
      <c r="AF53" s="28">
        <v>0</v>
      </c>
      <c r="AG53" s="28">
        <v>0</v>
      </c>
    </row>
    <row r="54" spans="2:33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  <c r="AB54" s="8"/>
      <c r="AC54" s="9"/>
      <c r="AD54" s="8"/>
      <c r="AE54" s="8"/>
      <c r="AF54" s="8"/>
      <c r="AG54" s="8"/>
    </row>
    <row r="55" spans="2:33" s="61" customFormat="1" x14ac:dyDescent="0.15">
      <c r="B55" s="10" t="s">
        <v>41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  <c r="AB55" s="37"/>
      <c r="AC55" s="38"/>
      <c r="AD55" s="37"/>
      <c r="AE55" s="37"/>
      <c r="AF55" s="37"/>
      <c r="AG55" s="37"/>
    </row>
    <row r="56" spans="2:33" s="61" customFormat="1" x14ac:dyDescent="0.15">
      <c r="B56" s="4" t="s">
        <v>45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  <c r="AB56" s="39">
        <v>0</v>
      </c>
      <c r="AC56" s="40">
        <v>0</v>
      </c>
      <c r="AD56" s="39">
        <v>0</v>
      </c>
      <c r="AE56" s="39">
        <v>0</v>
      </c>
      <c r="AF56" s="39">
        <v>0</v>
      </c>
      <c r="AG56" s="39">
        <v>0</v>
      </c>
    </row>
    <row r="57" spans="2:33" s="61" customFormat="1" x14ac:dyDescent="0.15">
      <c r="B57" s="41" t="s">
        <v>46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  <c r="AB57" s="45">
        <v>-8.1</v>
      </c>
      <c r="AC57" s="46">
        <v>-0.9</v>
      </c>
      <c r="AD57" s="45">
        <v>0</v>
      </c>
      <c r="AE57" s="45">
        <v>0</v>
      </c>
      <c r="AF57" s="45">
        <v>0</v>
      </c>
      <c r="AG57" s="45">
        <v>0</v>
      </c>
    </row>
    <row r="58" spans="2:33" s="61" customFormat="1" x14ac:dyDescent="0.15">
      <c r="B58" s="41" t="s">
        <v>47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  <c r="AD58" s="45">
        <v>0</v>
      </c>
      <c r="AE58" s="45">
        <v>0</v>
      </c>
      <c r="AF58" s="45">
        <v>0</v>
      </c>
      <c r="AG58" s="45">
        <v>0</v>
      </c>
    </row>
    <row r="59" spans="2:33" s="61" customFormat="1" x14ac:dyDescent="0.15">
      <c r="B59" s="47" t="s">
        <v>46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  <c r="AB59" s="45">
        <v>0</v>
      </c>
      <c r="AC59" s="46">
        <v>0</v>
      </c>
      <c r="AD59" s="45">
        <v>0</v>
      </c>
      <c r="AE59" s="45">
        <v>0</v>
      </c>
      <c r="AF59" s="45">
        <v>0</v>
      </c>
      <c r="AG59" s="45">
        <v>0</v>
      </c>
    </row>
    <row r="60" spans="2:33" s="61" customFormat="1" x14ac:dyDescent="0.15">
      <c r="B60" s="41" t="s">
        <v>48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  <c r="AB60" s="45">
        <v>0</v>
      </c>
      <c r="AC60" s="46">
        <v>0</v>
      </c>
      <c r="AD60" s="45">
        <v>0</v>
      </c>
      <c r="AE60" s="45">
        <v>0</v>
      </c>
      <c r="AF60" s="45">
        <v>0</v>
      </c>
      <c r="AG60" s="45">
        <v>0</v>
      </c>
    </row>
    <row r="61" spans="2:33" s="61" customFormat="1" x14ac:dyDescent="0.15">
      <c r="B61" s="47" t="s">
        <v>46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  <c r="AB61" s="45">
        <v>-8.1</v>
      </c>
      <c r="AC61" s="46">
        <v>-0.9</v>
      </c>
      <c r="AD61" s="45">
        <v>0</v>
      </c>
      <c r="AE61" s="45">
        <v>0</v>
      </c>
      <c r="AF61" s="45">
        <v>0</v>
      </c>
      <c r="AG61" s="45">
        <v>0</v>
      </c>
    </row>
    <row r="62" spans="2:33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2:33" x14ac:dyDescent="0.15">
      <c r="B63" s="27" t="s">
        <v>38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2:33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33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2:33" s="56" customFormat="1" x14ac:dyDescent="0.15">
      <c r="B66" s="2" t="s">
        <v>73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</row>
    <row r="67" spans="2:33" x14ac:dyDescent="0.15">
      <c r="B67" s="4"/>
      <c r="C67" s="5" t="s">
        <v>3</v>
      </c>
      <c r="D67" s="5" t="s">
        <v>3</v>
      </c>
      <c r="E67" s="5" t="s">
        <v>3</v>
      </c>
      <c r="F67" s="5" t="s">
        <v>3</v>
      </c>
      <c r="G67" s="5" t="s">
        <v>51</v>
      </c>
      <c r="H67" s="5" t="s">
        <v>51</v>
      </c>
      <c r="I67" s="5" t="s">
        <v>51</v>
      </c>
      <c r="J67" s="5" t="s">
        <v>51</v>
      </c>
      <c r="K67" s="5" t="s">
        <v>52</v>
      </c>
      <c r="L67" s="5" t="s">
        <v>52</v>
      </c>
      <c r="M67" s="5" t="s">
        <v>52</v>
      </c>
      <c r="N67" s="5" t="s">
        <v>52</v>
      </c>
      <c r="O67" s="5" t="s">
        <v>59</v>
      </c>
      <c r="P67" s="5" t="s">
        <v>59</v>
      </c>
      <c r="Q67" s="5" t="s">
        <v>59</v>
      </c>
      <c r="R67" s="5" t="s">
        <v>59</v>
      </c>
      <c r="S67" s="5" t="s">
        <v>63</v>
      </c>
      <c r="T67" s="5" t="s">
        <v>63</v>
      </c>
      <c r="U67" s="5" t="s">
        <v>63</v>
      </c>
      <c r="V67" s="5" t="s">
        <v>63</v>
      </c>
      <c r="W67" s="5" t="s">
        <v>64</v>
      </c>
      <c r="X67" s="5" t="s">
        <v>64</v>
      </c>
      <c r="Y67" s="5" t="s">
        <v>64</v>
      </c>
      <c r="Z67" s="5" t="s">
        <v>64</v>
      </c>
      <c r="AA67" s="5" t="s">
        <v>65</v>
      </c>
      <c r="AB67" s="5" t="s">
        <v>65</v>
      </c>
      <c r="AC67" s="5" t="s">
        <v>65</v>
      </c>
      <c r="AD67" s="5" t="s">
        <v>65</v>
      </c>
      <c r="AE67" s="5" t="s">
        <v>68</v>
      </c>
      <c r="AF67" s="5" t="s">
        <v>68</v>
      </c>
      <c r="AG67" s="5" t="s">
        <v>68</v>
      </c>
    </row>
    <row r="68" spans="2:33" ht="16.5" thickBot="1" x14ac:dyDescent="0.2">
      <c r="B68" s="6" t="s">
        <v>31</v>
      </c>
      <c r="C68" s="7" t="s">
        <v>5</v>
      </c>
      <c r="D68" s="7" t="s">
        <v>6</v>
      </c>
      <c r="E68" s="7" t="s">
        <v>7</v>
      </c>
      <c r="F68" s="7" t="s">
        <v>8</v>
      </c>
      <c r="G68" s="7" t="s">
        <v>5</v>
      </c>
      <c r="H68" s="7" t="s">
        <v>6</v>
      </c>
      <c r="I68" s="7" t="s">
        <v>7</v>
      </c>
      <c r="J68" s="7" t="s">
        <v>8</v>
      </c>
      <c r="K68" s="7" t="s">
        <v>5</v>
      </c>
      <c r="L68" s="7" t="s">
        <v>6</v>
      </c>
      <c r="M68" s="7" t="s">
        <v>7</v>
      </c>
      <c r="N68" s="7" t="s">
        <v>8</v>
      </c>
      <c r="O68" s="7" t="s">
        <v>5</v>
      </c>
      <c r="P68" s="7" t="s">
        <v>6</v>
      </c>
      <c r="Q68" s="7" t="s">
        <v>7</v>
      </c>
      <c r="R68" s="7" t="s">
        <v>8</v>
      </c>
      <c r="S68" s="7" t="s">
        <v>5</v>
      </c>
      <c r="T68" s="7" t="s">
        <v>6</v>
      </c>
      <c r="U68" s="7" t="s">
        <v>7</v>
      </c>
      <c r="V68" s="7" t="s">
        <v>8</v>
      </c>
      <c r="W68" s="7" t="s">
        <v>5</v>
      </c>
      <c r="X68" s="7" t="s">
        <v>6</v>
      </c>
      <c r="Y68" s="7" t="s">
        <v>7</v>
      </c>
      <c r="Z68" s="7" t="s">
        <v>8</v>
      </c>
      <c r="AA68" s="7" t="s">
        <v>5</v>
      </c>
      <c r="AB68" s="7" t="s">
        <v>6</v>
      </c>
      <c r="AC68" s="7" t="s">
        <v>7</v>
      </c>
      <c r="AD68" s="7" t="s">
        <v>8</v>
      </c>
      <c r="AE68" s="7" t="s">
        <v>5</v>
      </c>
      <c r="AF68" s="7" t="s">
        <v>6</v>
      </c>
      <c r="AG68" s="7" t="s">
        <v>7</v>
      </c>
    </row>
    <row r="69" spans="2:33" x14ac:dyDescent="0.15">
      <c r="B69" s="4" t="s">
        <v>27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  <c r="AB69" s="31">
        <v>243</v>
      </c>
      <c r="AC69" s="32">
        <v>202</v>
      </c>
      <c r="AD69" s="31">
        <v>253</v>
      </c>
      <c r="AE69" s="31">
        <v>192</v>
      </c>
      <c r="AF69" s="31">
        <v>430</v>
      </c>
      <c r="AG69" s="31">
        <v>222</v>
      </c>
    </row>
    <row r="70" spans="2:33" x14ac:dyDescent="0.15">
      <c r="B70" s="14" t="s">
        <v>28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  <c r="AB70" s="33">
        <v>68</v>
      </c>
      <c r="AC70" s="34">
        <v>82</v>
      </c>
      <c r="AD70" s="33">
        <v>88</v>
      </c>
      <c r="AE70" s="33">
        <v>64</v>
      </c>
      <c r="AF70" s="33">
        <v>73</v>
      </c>
      <c r="AG70" s="33">
        <v>123</v>
      </c>
    </row>
    <row r="71" spans="2:33" s="56" customFormat="1" x14ac:dyDescent="0.15">
      <c r="B71" s="3" t="s">
        <v>32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  <c r="AB71" s="35">
        <v>297</v>
      </c>
      <c r="AC71" s="36">
        <v>260</v>
      </c>
      <c r="AD71" s="35">
        <v>314</v>
      </c>
      <c r="AE71" s="35">
        <v>231</v>
      </c>
      <c r="AF71" s="35">
        <v>471</v>
      </c>
      <c r="AG71" s="35">
        <v>313</v>
      </c>
    </row>
    <row r="72" spans="2:33" x14ac:dyDescent="0.15">
      <c r="B72" s="4" t="s">
        <v>33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  <c r="AB72" s="31">
        <v>-42</v>
      </c>
      <c r="AC72" s="32">
        <v>-47</v>
      </c>
      <c r="AD72" s="31">
        <v>-34</v>
      </c>
      <c r="AE72" s="31">
        <v>-35</v>
      </c>
      <c r="AF72" s="31">
        <v>-37</v>
      </c>
      <c r="AG72" s="31">
        <v>-43</v>
      </c>
    </row>
    <row r="73" spans="2:33" x14ac:dyDescent="0.15">
      <c r="B73" s="14" t="s">
        <v>34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  <c r="AB73" s="33">
        <v>-171</v>
      </c>
      <c r="AC73" s="34">
        <v>-156</v>
      </c>
      <c r="AD73" s="33">
        <v>-200</v>
      </c>
      <c r="AE73" s="33">
        <v>-149</v>
      </c>
      <c r="AF73" s="33">
        <v>-220</v>
      </c>
      <c r="AG73" s="33">
        <v>-179</v>
      </c>
    </row>
    <row r="74" spans="2:33" s="56" customFormat="1" x14ac:dyDescent="0.15">
      <c r="B74" s="3" t="s">
        <v>53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  <c r="AB74" s="35">
        <v>84</v>
      </c>
      <c r="AC74" s="36">
        <v>57</v>
      </c>
      <c r="AD74" s="35">
        <v>81</v>
      </c>
      <c r="AE74" s="35">
        <v>47</v>
      </c>
      <c r="AF74" s="35">
        <v>214</v>
      </c>
      <c r="AG74" s="35">
        <v>91</v>
      </c>
    </row>
    <row r="75" spans="2:33" s="60" customFormat="1" ht="21.75" customHeight="1" x14ac:dyDescent="0.25">
      <c r="B75" s="24" t="s">
        <v>54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  <c r="AB75" s="25">
        <v>0.28282828282828282</v>
      </c>
      <c r="AC75" s="26">
        <v>0.21923076923076923</v>
      </c>
      <c r="AD75" s="25">
        <v>0.25796178343949044</v>
      </c>
      <c r="AE75" s="25">
        <v>0.20346320346320346</v>
      </c>
      <c r="AF75" s="25">
        <v>0.45435244161358812</v>
      </c>
      <c r="AG75" s="25">
        <v>0.29073482428115016</v>
      </c>
    </row>
    <row r="76" spans="2:33" s="61" customFormat="1" x14ac:dyDescent="0.15">
      <c r="B76" s="27" t="s">
        <v>37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  <c r="AB76" s="28">
        <v>266</v>
      </c>
      <c r="AC76" s="29">
        <v>270</v>
      </c>
      <c r="AD76" s="28">
        <v>279.35000000000002</v>
      </c>
      <c r="AE76" s="28">
        <v>246.23000000000002</v>
      </c>
      <c r="AF76" s="28">
        <v>258.68000000000006</v>
      </c>
      <c r="AG76" s="28">
        <v>273.20000000000005</v>
      </c>
    </row>
    <row r="77" spans="2:33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  <c r="AB77" s="8"/>
      <c r="AC77" s="9"/>
      <c r="AD77" s="8"/>
      <c r="AE77" s="8"/>
      <c r="AF77" s="8"/>
      <c r="AG77" s="8"/>
    </row>
    <row r="78" spans="2:33" x14ac:dyDescent="0.15">
      <c r="B78" s="10" t="s">
        <v>41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  <c r="AB78" s="37"/>
      <c r="AC78" s="38"/>
      <c r="AD78" s="37"/>
      <c r="AE78" s="37"/>
      <c r="AF78" s="37"/>
      <c r="AG78" s="37"/>
    </row>
    <row r="79" spans="2:33" x14ac:dyDescent="0.15">
      <c r="B79" s="4" t="s">
        <v>45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  <c r="AB79" s="39">
        <v>112.3</v>
      </c>
      <c r="AC79" s="40">
        <v>111.9</v>
      </c>
      <c r="AD79" s="39">
        <v>122.7</v>
      </c>
      <c r="AE79" s="39">
        <v>125.5</v>
      </c>
      <c r="AF79" s="39">
        <v>135.19999999999999</v>
      </c>
      <c r="AG79" s="39">
        <v>142.4</v>
      </c>
    </row>
    <row r="80" spans="2:33" s="61" customFormat="1" x14ac:dyDescent="0.15">
      <c r="B80" s="41" t="s">
        <v>46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  <c r="AB80" s="45">
        <v>3.5</v>
      </c>
      <c r="AC80" s="46">
        <v>-1.5</v>
      </c>
      <c r="AD80" s="45">
        <v>8.4</v>
      </c>
      <c r="AE80" s="45">
        <v>0.7</v>
      </c>
      <c r="AF80" s="45">
        <v>2.6</v>
      </c>
      <c r="AG80" s="45">
        <v>3.7</v>
      </c>
    </row>
    <row r="81" spans="2:33" s="61" customFormat="1" x14ac:dyDescent="0.15">
      <c r="B81" s="41" t="s">
        <v>49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  <c r="AB81" s="45">
        <v>76.8</v>
      </c>
      <c r="AC81" s="46">
        <v>81.599999999999994</v>
      </c>
      <c r="AD81" s="45">
        <v>90.4</v>
      </c>
      <c r="AE81" s="45">
        <v>94</v>
      </c>
      <c r="AF81" s="45">
        <v>100.9</v>
      </c>
      <c r="AG81" s="45">
        <v>107.6</v>
      </c>
    </row>
    <row r="82" spans="2:33" s="61" customFormat="1" x14ac:dyDescent="0.15">
      <c r="B82" s="47" t="s">
        <v>46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  <c r="AB82" s="45">
        <v>2.5</v>
      </c>
      <c r="AC82" s="46">
        <v>3.9</v>
      </c>
      <c r="AD82" s="45">
        <v>7.5</v>
      </c>
      <c r="AE82" s="45">
        <v>1.2</v>
      </c>
      <c r="AF82" s="45">
        <v>1.9</v>
      </c>
      <c r="AG82" s="45">
        <v>3.5</v>
      </c>
    </row>
    <row r="83" spans="2:33" s="61" customFormat="1" x14ac:dyDescent="0.15">
      <c r="B83" s="41" t="s">
        <v>50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  <c r="AB83" s="45">
        <v>35.5</v>
      </c>
      <c r="AC83" s="46">
        <v>30.3</v>
      </c>
      <c r="AD83" s="45">
        <v>32.299999999999997</v>
      </c>
      <c r="AE83" s="45">
        <v>31.5</v>
      </c>
      <c r="AF83" s="45">
        <v>34.299999999999997</v>
      </c>
      <c r="AG83" s="45">
        <v>34.799999999999997</v>
      </c>
    </row>
    <row r="84" spans="2:33" s="61" customFormat="1" x14ac:dyDescent="0.15">
      <c r="B84" s="47" t="s">
        <v>46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  <c r="AB84" s="45">
        <v>1</v>
      </c>
      <c r="AC84" s="46">
        <v>-5.4</v>
      </c>
      <c r="AD84" s="45">
        <v>0.9</v>
      </c>
      <c r="AE84" s="45">
        <v>-0.5</v>
      </c>
      <c r="AF84" s="45">
        <v>0.6</v>
      </c>
      <c r="AG84" s="45">
        <v>0.1</v>
      </c>
    </row>
    <row r="85" spans="2:33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2:33" x14ac:dyDescent="0.15">
      <c r="B86" s="27" t="s">
        <v>38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2:33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9" spans="2:33" s="56" customFormat="1" x14ac:dyDescent="0.15">
      <c r="B89" s="63" t="s">
        <v>72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x14ac:dyDescent="0.15">
      <c r="B90" s="4"/>
      <c r="C90" s="5" t="s">
        <v>3</v>
      </c>
      <c r="D90" s="5" t="s">
        <v>3</v>
      </c>
      <c r="E90" s="5" t="s">
        <v>3</v>
      </c>
      <c r="F90" s="5" t="s">
        <v>3</v>
      </c>
      <c r="G90" s="5" t="s">
        <v>51</v>
      </c>
      <c r="H90" s="5" t="s">
        <v>51</v>
      </c>
      <c r="I90" s="5" t="s">
        <v>51</v>
      </c>
      <c r="J90" s="5" t="s">
        <v>51</v>
      </c>
      <c r="K90" s="5" t="s">
        <v>52</v>
      </c>
      <c r="L90" s="5" t="s">
        <v>52</v>
      </c>
      <c r="M90" s="5" t="s">
        <v>52</v>
      </c>
      <c r="N90" s="5" t="s">
        <v>52</v>
      </c>
      <c r="O90" s="5" t="s">
        <v>59</v>
      </c>
      <c r="P90" s="5" t="s">
        <v>59</v>
      </c>
      <c r="Q90" s="5" t="s">
        <v>59</v>
      </c>
      <c r="R90" s="5" t="s">
        <v>59</v>
      </c>
      <c r="S90" s="5" t="s">
        <v>63</v>
      </c>
      <c r="T90" s="5" t="s">
        <v>63</v>
      </c>
      <c r="U90" s="5" t="s">
        <v>63</v>
      </c>
      <c r="V90" s="5" t="s">
        <v>63</v>
      </c>
      <c r="W90" s="5" t="s">
        <v>64</v>
      </c>
      <c r="X90" s="5" t="s">
        <v>64</v>
      </c>
      <c r="Y90" s="5" t="s">
        <v>64</v>
      </c>
      <c r="Z90" s="5" t="s">
        <v>64</v>
      </c>
      <c r="AA90" s="5" t="s">
        <v>65</v>
      </c>
      <c r="AB90" s="5" t="s">
        <v>65</v>
      </c>
      <c r="AC90" s="5" t="s">
        <v>65</v>
      </c>
      <c r="AD90" s="5" t="s">
        <v>65</v>
      </c>
      <c r="AE90" s="5" t="s">
        <v>68</v>
      </c>
      <c r="AF90" s="5" t="s">
        <v>68</v>
      </c>
      <c r="AG90" s="5" t="s">
        <v>68</v>
      </c>
    </row>
    <row r="91" spans="2:33" ht="16.5" thickBot="1" x14ac:dyDescent="0.2">
      <c r="B91" s="6" t="s">
        <v>31</v>
      </c>
      <c r="C91" s="7" t="s">
        <v>5</v>
      </c>
      <c r="D91" s="7" t="s">
        <v>6</v>
      </c>
      <c r="E91" s="7" t="s">
        <v>7</v>
      </c>
      <c r="F91" s="7" t="s">
        <v>8</v>
      </c>
      <c r="G91" s="7" t="s">
        <v>5</v>
      </c>
      <c r="H91" s="7" t="s">
        <v>6</v>
      </c>
      <c r="I91" s="7" t="s">
        <v>7</v>
      </c>
      <c r="J91" s="7" t="s">
        <v>8</v>
      </c>
      <c r="K91" s="7" t="s">
        <v>5</v>
      </c>
      <c r="L91" s="7" t="s">
        <v>6</v>
      </c>
      <c r="M91" s="7" t="s">
        <v>7</v>
      </c>
      <c r="N91" s="7" t="s">
        <v>8</v>
      </c>
      <c r="O91" s="7" t="s">
        <v>5</v>
      </c>
      <c r="P91" s="7" t="s">
        <v>6</v>
      </c>
      <c r="Q91" s="7" t="s">
        <v>7</v>
      </c>
      <c r="R91" s="7" t="s">
        <v>8</v>
      </c>
      <c r="S91" s="7" t="s">
        <v>5</v>
      </c>
      <c r="T91" s="7" t="s">
        <v>6</v>
      </c>
      <c r="U91" s="7" t="s">
        <v>7</v>
      </c>
      <c r="V91" s="7" t="s">
        <v>8</v>
      </c>
      <c r="W91" s="7" t="s">
        <v>5</v>
      </c>
      <c r="X91" s="7" t="s">
        <v>6</v>
      </c>
      <c r="Y91" s="7" t="s">
        <v>7</v>
      </c>
      <c r="Z91" s="7" t="s">
        <v>8</v>
      </c>
      <c r="AA91" s="7" t="s">
        <v>5</v>
      </c>
      <c r="AB91" s="7" t="s">
        <v>6</v>
      </c>
      <c r="AC91" s="7" t="s">
        <v>7</v>
      </c>
      <c r="AD91" s="7" t="s">
        <v>8</v>
      </c>
      <c r="AE91" s="7" t="s">
        <v>5</v>
      </c>
      <c r="AF91" s="7" t="s">
        <v>6</v>
      </c>
      <c r="AG91" s="7" t="s">
        <v>7</v>
      </c>
    </row>
    <row r="92" spans="2:33" s="56" customFormat="1" x14ac:dyDescent="0.15">
      <c r="B92" s="3" t="s">
        <v>32</v>
      </c>
      <c r="C92" s="36">
        <f>ROUND('[5]Retrieve Q trend'!IK136,0)</f>
        <v>0</v>
      </c>
      <c r="D92" s="35">
        <f>ROUND('[5]Retrieve Q trend'!IL136,0)</f>
        <v>0</v>
      </c>
      <c r="E92" s="36">
        <f>ROUND('[5]Retrieve Q trend'!IM136,0)</f>
        <v>0</v>
      </c>
      <c r="F92" s="35">
        <f>ROUND('[5]Retrieve Q trend'!IN136,0)</f>
        <v>0</v>
      </c>
      <c r="G92" s="36">
        <f>ROUND('[5]Retrieve Q trend'!IO136,0)</f>
        <v>0</v>
      </c>
      <c r="H92" s="35">
        <f>ROUND('[5]Retrieve Q trend'!IP136,0)</f>
        <v>0</v>
      </c>
      <c r="I92" s="36">
        <f>ROUND('[5]Retrieve Q trend'!IQ136,0)</f>
        <v>0</v>
      </c>
      <c r="J92" s="35">
        <f>ROUND('[5]Retrieve Q trend'!IR136,0)</f>
        <v>0</v>
      </c>
      <c r="K92" s="36">
        <f>ROUND('[5]Retrieve Q trend'!IS136,0)</f>
        <v>0</v>
      </c>
      <c r="L92" s="35">
        <v>0</v>
      </c>
      <c r="M92" s="36">
        <v>0</v>
      </c>
      <c r="N92" s="35">
        <v>0</v>
      </c>
      <c r="O92" s="36">
        <v>0</v>
      </c>
      <c r="P92" s="35">
        <v>0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20</v>
      </c>
      <c r="W92" s="36">
        <v>7</v>
      </c>
      <c r="X92" s="35">
        <v>9</v>
      </c>
      <c r="Y92" s="36">
        <v>176</v>
      </c>
      <c r="Z92" s="35">
        <v>-2</v>
      </c>
      <c r="AA92" s="36">
        <v>2</v>
      </c>
      <c r="AB92" s="35">
        <v>0</v>
      </c>
      <c r="AC92" s="36">
        <v>8</v>
      </c>
      <c r="AD92" s="35">
        <v>8</v>
      </c>
      <c r="AE92" s="35">
        <v>262</v>
      </c>
      <c r="AF92" s="35">
        <v>242</v>
      </c>
      <c r="AG92" s="35">
        <v>74</v>
      </c>
    </row>
    <row r="93" spans="2:33" x14ac:dyDescent="0.15">
      <c r="B93" s="4" t="s">
        <v>33</v>
      </c>
      <c r="C93" s="32">
        <f>ROUND('[5]Retrieve Q trend'!IK138,0)</f>
        <v>0</v>
      </c>
      <c r="D93" s="31">
        <f>ROUND('[5]Retrieve Q trend'!IL138,0)</f>
        <v>0</v>
      </c>
      <c r="E93" s="32">
        <f>ROUND('[5]Retrieve Q trend'!IM138,0)</f>
        <v>0</v>
      </c>
      <c r="F93" s="31">
        <f>ROUND('[5]Retrieve Q trend'!IN138,0)</f>
        <v>0</v>
      </c>
      <c r="G93" s="32">
        <f>ROUND('[5]Retrieve Q trend'!IO138,0)</f>
        <v>0</v>
      </c>
      <c r="H93" s="31">
        <f>ROUND('[5]Retrieve Q trend'!IP138,0)</f>
        <v>0</v>
      </c>
      <c r="I93" s="32">
        <f>ROUND('[5]Retrieve Q trend'!IQ138,0)</f>
        <v>0</v>
      </c>
      <c r="J93" s="31">
        <f>ROUND('[5]Retrieve Q trend'!IR138,0)</f>
        <v>0</v>
      </c>
      <c r="K93" s="32">
        <f>ROUND('[5]Retrieve Q trend'!IS138,0)</f>
        <v>0</v>
      </c>
      <c r="L93" s="31">
        <v>0</v>
      </c>
      <c r="M93" s="32">
        <v>0</v>
      </c>
      <c r="N93" s="31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-1</v>
      </c>
      <c r="AA93" s="32">
        <v>0</v>
      </c>
      <c r="AB93" s="31">
        <v>0</v>
      </c>
      <c r="AC93" s="32">
        <v>0</v>
      </c>
      <c r="AD93" s="31">
        <v>-3</v>
      </c>
      <c r="AE93" s="31">
        <v>-29</v>
      </c>
      <c r="AF93" s="31">
        <v>-4</v>
      </c>
      <c r="AG93" s="31">
        <v>-5</v>
      </c>
    </row>
    <row r="94" spans="2:33" x14ac:dyDescent="0.15">
      <c r="B94" s="14" t="s">
        <v>34</v>
      </c>
      <c r="C94" s="34">
        <f>ROUND(SUM('[5]Retrieve Q trend'!IK139,'[5]Retrieve Q trend'!IK140,'[5]Retrieve Q trend'!IK141,'[5]Retrieve Q trend'!IK142),0)</f>
        <v>0</v>
      </c>
      <c r="D94" s="33">
        <f>ROUND(SUM('[5]Retrieve Q trend'!IL139,'[5]Retrieve Q trend'!IL140,'[5]Retrieve Q trend'!IL141,'[5]Retrieve Q trend'!IL142),0)</f>
        <v>0</v>
      </c>
      <c r="E94" s="34">
        <f>ROUND(SUM('[5]Retrieve Q trend'!IM139,'[5]Retrieve Q trend'!IM140,'[5]Retrieve Q trend'!IM141,'[5]Retrieve Q trend'!IM142),0)</f>
        <v>0</v>
      </c>
      <c r="F94" s="33">
        <f>ROUND(SUM('[5]Retrieve Q trend'!IN139,'[5]Retrieve Q trend'!IN140,'[5]Retrieve Q trend'!IN141,'[5]Retrieve Q trend'!IN142),0)</f>
        <v>0</v>
      </c>
      <c r="G94" s="34">
        <f>ROUND(SUM('[5]Retrieve Q trend'!IO139,'[5]Retrieve Q trend'!IO140,'[5]Retrieve Q trend'!IO141,'[5]Retrieve Q trend'!IO142),0)</f>
        <v>0</v>
      </c>
      <c r="H94" s="33">
        <f>ROUND(SUM('[5]Retrieve Q trend'!IP139,'[5]Retrieve Q trend'!IP140,'[5]Retrieve Q trend'!IP141,'[5]Retrieve Q trend'!IP142),0)</f>
        <v>0</v>
      </c>
      <c r="I94" s="34">
        <f>ROUND(SUM('[5]Retrieve Q trend'!IQ139,'[5]Retrieve Q trend'!IQ140,'[5]Retrieve Q trend'!IQ141,'[5]Retrieve Q trend'!IQ142),0)</f>
        <v>0</v>
      </c>
      <c r="J94" s="33">
        <f>ROUND(SUM('[5]Retrieve Q trend'!IR139,'[5]Retrieve Q trend'!IR140,'[5]Retrieve Q trend'!IR141,'[5]Retrieve Q trend'!IR142),0)</f>
        <v>0</v>
      </c>
      <c r="K94" s="34">
        <f>ROUND(SUM('[5]Retrieve Q trend'!IS139,'[5]Retrieve Q trend'!IS140,'[5]Retrieve Q trend'!IS141,'[5]Retrieve Q trend'!IS142),0)</f>
        <v>0</v>
      </c>
      <c r="L94" s="33">
        <v>0</v>
      </c>
      <c r="M94" s="34">
        <v>0</v>
      </c>
      <c r="N94" s="33">
        <v>0</v>
      </c>
      <c r="O94" s="34">
        <v>0</v>
      </c>
      <c r="P94" s="33">
        <v>0</v>
      </c>
      <c r="Q94" s="34">
        <v>0</v>
      </c>
      <c r="R94" s="33">
        <v>0</v>
      </c>
      <c r="S94" s="34">
        <v>0</v>
      </c>
      <c r="T94" s="33">
        <v>0</v>
      </c>
      <c r="U94" s="34">
        <v>0</v>
      </c>
      <c r="V94" s="33">
        <v>-1</v>
      </c>
      <c r="W94" s="34">
        <v>0</v>
      </c>
      <c r="X94" s="33">
        <v>-1</v>
      </c>
      <c r="Y94" s="34">
        <v>0</v>
      </c>
      <c r="Z94" s="33">
        <v>0</v>
      </c>
      <c r="AA94" s="34">
        <v>0</v>
      </c>
      <c r="AB94" s="33">
        <v>0</v>
      </c>
      <c r="AC94" s="34">
        <v>-1</v>
      </c>
      <c r="AD94" s="33">
        <v>-9</v>
      </c>
      <c r="AE94" s="33">
        <v>-31</v>
      </c>
      <c r="AF94" s="33">
        <v>-78</v>
      </c>
      <c r="AG94" s="33">
        <v>-81</v>
      </c>
    </row>
    <row r="95" spans="2:33" s="56" customFormat="1" x14ac:dyDescent="0.15">
      <c r="B95" s="3" t="s">
        <v>53</v>
      </c>
      <c r="C95" s="36">
        <f>ROUND('[5]Retrieve Q trend'!IK149,0)</f>
        <v>0</v>
      </c>
      <c r="D95" s="35">
        <f>ROUND('[5]Retrieve Q trend'!IL149,0)</f>
        <v>0</v>
      </c>
      <c r="E95" s="36">
        <f>ROUND('[5]Retrieve Q trend'!IM149,0)</f>
        <v>0</v>
      </c>
      <c r="F95" s="35">
        <f>ROUND('[5]Retrieve Q trend'!IN149,0)</f>
        <v>0</v>
      </c>
      <c r="G95" s="36">
        <f>ROUND('[5]Retrieve Q trend'!IO149,0)</f>
        <v>0</v>
      </c>
      <c r="H95" s="35">
        <f>ROUND('[5]Retrieve Q trend'!IP149,0)</f>
        <v>0</v>
      </c>
      <c r="I95" s="36">
        <f>ROUND('[5]Retrieve Q trend'!IQ149,0)</f>
        <v>0</v>
      </c>
      <c r="J95" s="35">
        <f>ROUND('[5]Retrieve Q trend'!IR149,0)</f>
        <v>0</v>
      </c>
      <c r="K95" s="36">
        <f>ROUND('[5]Retrieve Q trend'!IS149,0)</f>
        <v>0</v>
      </c>
      <c r="L95" s="35">
        <v>0</v>
      </c>
      <c r="M95" s="36">
        <v>0</v>
      </c>
      <c r="N95" s="35">
        <v>0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19</v>
      </c>
      <c r="W95" s="36">
        <v>7</v>
      </c>
      <c r="X95" s="35">
        <v>9</v>
      </c>
      <c r="Y95" s="36">
        <v>176</v>
      </c>
      <c r="Z95" s="35">
        <v>-3</v>
      </c>
      <c r="AA95" s="36">
        <v>2</v>
      </c>
      <c r="AB95" s="35">
        <v>0</v>
      </c>
      <c r="AC95" s="36">
        <v>7</v>
      </c>
      <c r="AD95" s="35">
        <v>-4</v>
      </c>
      <c r="AE95" s="35">
        <v>202</v>
      </c>
      <c r="AF95" s="35">
        <v>160</v>
      </c>
      <c r="AG95" s="35">
        <v>-12</v>
      </c>
    </row>
    <row r="96" spans="2:33" s="60" customFormat="1" ht="21.75" customHeight="1" x14ac:dyDescent="0.25">
      <c r="B96" s="24" t="s">
        <v>54</v>
      </c>
      <c r="C96" s="26">
        <v>0.21212121212121213</v>
      </c>
      <c r="D96" s="25">
        <v>-2.2222222222222223E-2</v>
      </c>
      <c r="E96" s="26">
        <v>0.02</v>
      </c>
      <c r="F96" s="25">
        <v>0.14772727272727273</v>
      </c>
      <c r="G96" s="26">
        <v>-0.13461538461538461</v>
      </c>
      <c r="H96" s="25">
        <v>-7.407407407407407E-2</v>
      </c>
      <c r="I96" s="26">
        <v>-9.0909090909090912E-2</v>
      </c>
      <c r="J96" s="25">
        <v>0.16260162601626016</v>
      </c>
      <c r="K96" s="26">
        <v>0</v>
      </c>
      <c r="L96" s="25">
        <v>6.1538461538461542E-2</v>
      </c>
      <c r="M96" s="26">
        <v>8.3333333333333329E-2</v>
      </c>
      <c r="N96" s="25">
        <v>0.26728110599078342</v>
      </c>
      <c r="O96" s="26">
        <v>5.6000000000000001E-2</v>
      </c>
      <c r="P96" s="25">
        <v>0.23113207547169812</v>
      </c>
      <c r="Q96" s="26">
        <v>6.5040650406504072E-2</v>
      </c>
      <c r="R96" s="25">
        <v>2.2988505747126436E-2</v>
      </c>
      <c r="S96" s="26">
        <v>0</v>
      </c>
      <c r="T96" s="25">
        <v>0.21639344262295082</v>
      </c>
      <c r="U96" s="26">
        <v>8.3798882681564241E-2</v>
      </c>
      <c r="V96" s="25">
        <v>0.95</v>
      </c>
      <c r="W96" s="26">
        <v>1</v>
      </c>
      <c r="X96" s="25">
        <v>1</v>
      </c>
      <c r="Y96" s="26">
        <v>1</v>
      </c>
      <c r="Z96" s="25">
        <v>1.5</v>
      </c>
      <c r="AA96" s="26">
        <v>1</v>
      </c>
      <c r="AB96" s="25" t="s">
        <v>66</v>
      </c>
      <c r="AC96" s="26">
        <v>0.875</v>
      </c>
      <c r="AD96" s="25">
        <v>-0.5</v>
      </c>
      <c r="AE96" s="25">
        <v>0.77099236641221369</v>
      </c>
      <c r="AF96" s="25">
        <v>0.66115702479338845</v>
      </c>
      <c r="AG96" s="25">
        <v>-0.16216216216216217</v>
      </c>
    </row>
    <row r="97" spans="2:33" s="61" customFormat="1" x14ac:dyDescent="0.15">
      <c r="B97" s="27" t="s">
        <v>37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  <c r="AD97" s="28">
        <v>0</v>
      </c>
      <c r="AE97" s="28">
        <v>37</v>
      </c>
      <c r="AF97" s="28">
        <v>39</v>
      </c>
      <c r="AG97" s="28">
        <v>37</v>
      </c>
    </row>
    <row r="98" spans="2:33" x14ac:dyDescent="0.15">
      <c r="C98" s="62"/>
      <c r="D98" s="62"/>
      <c r="F98" s="62"/>
      <c r="H98" s="62"/>
      <c r="J98" s="62"/>
      <c r="L98" s="62"/>
      <c r="N98" s="62"/>
      <c r="P98" s="62"/>
      <c r="R98" s="62"/>
      <c r="T98" s="62"/>
      <c r="V98" s="62"/>
      <c r="X98" s="62"/>
      <c r="Z98" s="62"/>
      <c r="AB98" s="62"/>
      <c r="AD98" s="62"/>
      <c r="AE98" s="62"/>
      <c r="AF98" s="62"/>
      <c r="AG98" s="62"/>
    </row>
    <row r="99" spans="2:33" x14ac:dyDescent="0.15">
      <c r="C99" s="62"/>
      <c r="D99" s="62"/>
      <c r="F99" s="62"/>
      <c r="H99" s="62"/>
      <c r="J99" s="62"/>
      <c r="L99" s="62"/>
      <c r="N99" s="62"/>
      <c r="P99" s="62"/>
      <c r="R99" s="62"/>
      <c r="T99" s="62"/>
      <c r="V99" s="62"/>
      <c r="X99" s="62"/>
      <c r="Z99" s="62"/>
      <c r="AB99" s="62"/>
      <c r="AD99" s="62"/>
      <c r="AE99" s="62"/>
      <c r="AF99" s="62"/>
      <c r="AG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G99"/>
  <sheetViews>
    <sheetView zoomScale="55" zoomScaleNormal="55" workbookViewId="0"/>
  </sheetViews>
  <sheetFormatPr defaultColWidth="9.59765625"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7" width="18.59765625" style="8" customWidth="1"/>
    <col min="28" max="28" width="19.796875" style="8" customWidth="1"/>
    <col min="29" max="29" width="18.59765625" style="8" customWidth="1"/>
    <col min="30" max="30" width="19.796875" style="8" customWidth="1"/>
    <col min="31" max="33" width="19.796875" style="58" customWidth="1"/>
    <col min="34" max="16384" width="9.59765625" style="4"/>
  </cols>
  <sheetData>
    <row r="2" spans="2:33" s="3" customFormat="1" x14ac:dyDescent="0.15">
      <c r="B2" s="49" t="s">
        <v>70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2:33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  <c r="AB3" s="5" t="str">
        <f>IF('SEK Fact Sheet (SWE)'!AB3="","",'SEK Fact Sheet (SWE)'!AB3)</f>
        <v>2021</v>
      </c>
      <c r="AC3" s="5" t="str">
        <f>IF('SEK Fact Sheet (SWE)'!AC3="","",'SEK Fact Sheet (SWE)'!AC3)</f>
        <v>2021</v>
      </c>
      <c r="AD3" s="5" t="str">
        <f>IF('SEK Fact Sheet (SWE)'!AD3="","",'SEK Fact Sheet (SWE)'!AD3)</f>
        <v>2021</v>
      </c>
      <c r="AE3" s="5" t="s">
        <v>68</v>
      </c>
      <c r="AF3" s="5" t="s">
        <v>68</v>
      </c>
      <c r="AG3" s="5" t="s">
        <v>68</v>
      </c>
    </row>
    <row r="4" spans="2:33" ht="16.5" thickBot="1" x14ac:dyDescent="0.2">
      <c r="B4" s="6" t="s">
        <v>4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  <c r="AB4" s="7" t="str">
        <f>IF('SEK Fact Sheet (SWE)'!AB4="","",'SEK Fact Sheet (SWE)'!AB4)</f>
        <v>Q2</v>
      </c>
      <c r="AC4" s="7" t="str">
        <f>IF('SEK Fact Sheet (SWE)'!AC4="","",'SEK Fact Sheet (SWE)'!AC4)</f>
        <v>Q3</v>
      </c>
      <c r="AD4" s="7" t="str">
        <f>IF('SEK Fact Sheet (SWE)'!AD4="","",'SEK Fact Sheet (SWE)'!AD4)</f>
        <v>Q4</v>
      </c>
      <c r="AE4" s="7" t="s">
        <v>5</v>
      </c>
      <c r="AF4" s="7" t="s">
        <v>6</v>
      </c>
      <c r="AG4" s="7" t="s">
        <v>7</v>
      </c>
    </row>
    <row r="5" spans="2:33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  <c r="AB5" s="8" t="str">
        <f>IF('SEK Fact Sheet (SWE)'!AB5="","",'SEK Fact Sheet (SWE)'!AB5)</f>
        <v/>
      </c>
      <c r="AC5" s="9" t="str">
        <f>IF('SEK Fact Sheet (SWE)'!AC5="","",'SEK Fact Sheet (SWE)'!AC5)</f>
        <v/>
      </c>
      <c r="AD5" s="8" t="str">
        <f>IF('SEK Fact Sheet (SWE)'!AD5="","",'SEK Fact Sheet (SWE)'!AD5)</f>
        <v/>
      </c>
      <c r="AE5" s="8"/>
      <c r="AF5" s="8"/>
      <c r="AG5" s="8"/>
    </row>
    <row r="6" spans="2:33" s="3" customFormat="1" x14ac:dyDescent="0.15">
      <c r="B6" s="17" t="s">
        <v>9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  <c r="AB6" s="18">
        <f>IF('SEK Fact Sheet (SWE)'!AB6="","",'SEK Fact Sheet (SWE)'!AB6)</f>
        <v>483</v>
      </c>
      <c r="AC6" s="19">
        <f>IF('SEK Fact Sheet (SWE)'!AC6="","",'SEK Fact Sheet (SWE)'!AC6)</f>
        <v>376</v>
      </c>
      <c r="AD6" s="18">
        <f>IF('SEK Fact Sheet (SWE)'!AD6="","",'SEK Fact Sheet (SWE)'!AD6)</f>
        <v>633</v>
      </c>
      <c r="AE6" s="18">
        <v>581</v>
      </c>
      <c r="AF6" s="18">
        <v>861</v>
      </c>
      <c r="AG6" s="18">
        <v>494</v>
      </c>
    </row>
    <row r="7" spans="2:33" x14ac:dyDescent="0.15">
      <c r="B7" s="53" t="s">
        <v>10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  <c r="AB7" s="54">
        <f>IF('SEK Fact Sheet (SWE)'!AB7="","",'SEK Fact Sheet (SWE)'!AB7)</f>
        <v>-48</v>
      </c>
      <c r="AC7" s="55">
        <f>IF('SEK Fact Sheet (SWE)'!AC7="","",'SEK Fact Sheet (SWE)'!AC7)</f>
        <v>-56</v>
      </c>
      <c r="AD7" s="54">
        <f>IF('SEK Fact Sheet (SWE)'!AD7="","",'SEK Fact Sheet (SWE)'!AD7)</f>
        <v>-58</v>
      </c>
      <c r="AE7" s="54">
        <v>-63</v>
      </c>
      <c r="AF7" s="54">
        <v>-54</v>
      </c>
      <c r="AG7" s="54">
        <v>-63</v>
      </c>
    </row>
    <row r="8" spans="2:33" x14ac:dyDescent="0.15">
      <c r="B8" s="53" t="s">
        <v>11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  <c r="AB8" s="54">
        <f>IF('SEK Fact Sheet (SWE)'!AB8="","",'SEK Fact Sheet (SWE)'!AB8)</f>
        <v>-465</v>
      </c>
      <c r="AC8" s="55">
        <f>IF('SEK Fact Sheet (SWE)'!AC8="","",'SEK Fact Sheet (SWE)'!AC8)</f>
        <v>-268</v>
      </c>
      <c r="AD8" s="54">
        <f>IF('SEK Fact Sheet (SWE)'!AD8="","",'SEK Fact Sheet (SWE)'!AD8)</f>
        <v>-430</v>
      </c>
      <c r="AE8" s="54">
        <v>-303</v>
      </c>
      <c r="AF8" s="54">
        <v>-421</v>
      </c>
      <c r="AG8" s="54">
        <v>-360</v>
      </c>
    </row>
    <row r="9" spans="2:33" x14ac:dyDescent="0.15">
      <c r="B9" s="14" t="s">
        <v>58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  <c r="AB9" s="15">
        <f>IF('SEK Fact Sheet (SWE)'!AB9="","",'SEK Fact Sheet (SWE)'!AB9)</f>
        <v>0</v>
      </c>
      <c r="AC9" s="16">
        <f>IF('SEK Fact Sheet (SWE)'!AC9="","",'SEK Fact Sheet (SWE)'!AC9)</f>
        <v>0</v>
      </c>
      <c r="AD9" s="15">
        <f>IF('SEK Fact Sheet (SWE)'!AD9="","",'SEK Fact Sheet (SWE)'!AD9)</f>
        <v>0</v>
      </c>
      <c r="AE9" s="15">
        <v>0</v>
      </c>
      <c r="AF9" s="15">
        <v>0</v>
      </c>
      <c r="AG9" s="15">
        <v>0</v>
      </c>
    </row>
    <row r="10" spans="2:33" s="3" customFormat="1" x14ac:dyDescent="0.15">
      <c r="B10" s="10" t="s">
        <v>55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  <c r="AB10" s="11">
        <f>IF('SEK Fact Sheet (SWE)'!AB10="","",'SEK Fact Sheet (SWE)'!AB10)</f>
        <v>-31</v>
      </c>
      <c r="AC10" s="12">
        <f>IF('SEK Fact Sheet (SWE)'!AC10="","",'SEK Fact Sheet (SWE)'!AC10)</f>
        <v>51</v>
      </c>
      <c r="AD10" s="11">
        <f>IF('SEK Fact Sheet (SWE)'!AD10="","",'SEK Fact Sheet (SWE)'!AD10)</f>
        <v>145</v>
      </c>
      <c r="AE10" s="11">
        <v>216</v>
      </c>
      <c r="AF10" s="11">
        <v>386</v>
      </c>
      <c r="AG10" s="11">
        <v>71</v>
      </c>
    </row>
    <row r="11" spans="2:33" s="3" customFormat="1" x14ac:dyDescent="0.15">
      <c r="B11" s="17" t="s">
        <v>61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  <c r="AB11" s="18">
        <f>IF('SEK Fact Sheet (SWE)'!AB11="","",'SEK Fact Sheet (SWE)'!AB11)</f>
        <v>-87</v>
      </c>
      <c r="AC11" s="19">
        <f>IF('SEK Fact Sheet (SWE)'!AC11="","",'SEK Fact Sheet (SWE)'!AC11)</f>
        <v>37</v>
      </c>
      <c r="AD11" s="18">
        <f>IF('SEK Fact Sheet (SWE)'!AD11="","",'SEK Fact Sheet (SWE)'!AD11)</f>
        <v>104</v>
      </c>
      <c r="AE11" s="18">
        <v>184</v>
      </c>
      <c r="AF11" s="18">
        <v>305</v>
      </c>
      <c r="AG11" s="18">
        <v>76</v>
      </c>
    </row>
    <row r="12" spans="2:33" s="23" customFormat="1" ht="21.75" customHeight="1" x14ac:dyDescent="0.25">
      <c r="B12" s="20" t="s">
        <v>12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  <c r="AB12" s="21">
        <f>IF('SEK Fact Sheet (SWE)'!AB12="","",'SEK Fact Sheet (SWE)'!AB12)</f>
        <v>-46</v>
      </c>
      <c r="AC12" s="22">
        <f>IF('SEK Fact Sheet (SWE)'!AC12="","",'SEK Fact Sheet (SWE)'!AC12)</f>
        <v>34</v>
      </c>
      <c r="AD12" s="21">
        <f>IF('SEK Fact Sheet (SWE)'!AD12="","",'SEK Fact Sheet (SWE)'!AD12)</f>
        <v>95</v>
      </c>
      <c r="AE12" s="21">
        <v>79</v>
      </c>
      <c r="AF12" s="21">
        <v>247</v>
      </c>
      <c r="AG12" s="21">
        <v>68</v>
      </c>
    </row>
    <row r="13" spans="2:33" s="23" customFormat="1" x14ac:dyDescent="0.25">
      <c r="B13" s="20" t="s">
        <v>62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  <c r="AB13" s="21">
        <f>IF('SEK Fact Sheet (SWE)'!AB13="","",'SEK Fact Sheet (SWE)'!AB13)</f>
        <v>-47.241682299999866</v>
      </c>
      <c r="AC13" s="22">
        <f>IF('SEK Fact Sheet (SWE)'!AC13="","",'SEK Fact Sheet (SWE)'!AC13)</f>
        <v>35.105595699999803</v>
      </c>
      <c r="AD13" s="21">
        <f>IF('SEK Fact Sheet (SWE)'!AD13="","",'SEK Fact Sheet (SWE)'!AD13)</f>
        <v>101.41058590000016</v>
      </c>
      <c r="AE13" s="21">
        <v>79.159270200000066</v>
      </c>
      <c r="AF13" s="21">
        <v>247.04000880000001</v>
      </c>
      <c r="AG13" s="21">
        <v>67.724613199999737</v>
      </c>
    </row>
    <row r="14" spans="2:33" s="24" customFormat="1" ht="21.75" customHeight="1" x14ac:dyDescent="0.25">
      <c r="B14" s="24" t="s">
        <v>56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  <c r="AB14" s="25">
        <f>IF('SEK Fact Sheet (SWE)'!AB14="","",'SEK Fact Sheet (SWE)'!AB14)</f>
        <v>-6.4182194616977231E-2</v>
      </c>
      <c r="AC14" s="26">
        <f>IF('SEK Fact Sheet (SWE)'!AC14="","",'SEK Fact Sheet (SWE)'!AC14)</f>
        <v>0.13563829787234041</v>
      </c>
      <c r="AD14" s="25">
        <f>IF('SEK Fact Sheet (SWE)'!AD14="","",'SEK Fact Sheet (SWE)'!AD14)</f>
        <v>0.22906793048973143</v>
      </c>
      <c r="AE14" s="25">
        <v>0.37177280550774527</v>
      </c>
      <c r="AF14" s="25">
        <v>0.44831591173054586</v>
      </c>
      <c r="AG14" s="25">
        <v>0.1437246963562753</v>
      </c>
    </row>
    <row r="15" spans="2:33" s="27" customFormat="1" x14ac:dyDescent="0.15">
      <c r="B15" s="27" t="s">
        <v>13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  <c r="AB15" s="28">
        <f>IF('SEK Fact Sheet (SWE)'!AB15="","",'SEK Fact Sheet (SWE)'!AB15)</f>
        <v>542.91309999999999</v>
      </c>
      <c r="AC15" s="29">
        <f>IF('SEK Fact Sheet (SWE)'!AC15="","",'SEK Fact Sheet (SWE)'!AC15)</f>
        <v>519.91309999999999</v>
      </c>
      <c r="AD15" s="28">
        <f>IF('SEK Fact Sheet (SWE)'!AD15="","",'SEK Fact Sheet (SWE)'!AD15)</f>
        <v>501.26310000000001</v>
      </c>
      <c r="AE15" s="28">
        <v>497.1431</v>
      </c>
      <c r="AF15" s="28">
        <v>479.68</v>
      </c>
      <c r="AG15" s="28">
        <v>492.7</v>
      </c>
    </row>
    <row r="16" spans="2:33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C16" s="9"/>
      <c r="AE16" s="8"/>
      <c r="AF16" s="8"/>
      <c r="AG16" s="8"/>
    </row>
    <row r="17" spans="2:33" s="27" customFormat="1" x14ac:dyDescent="0.15">
      <c r="B17" s="10" t="s">
        <v>17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  <c r="AE17" s="37"/>
      <c r="AF17" s="37"/>
      <c r="AG17" s="37"/>
    </row>
    <row r="18" spans="2:33" s="27" customFormat="1" x14ac:dyDescent="0.15">
      <c r="B18" s="4" t="s">
        <v>23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  <c r="AB18" s="39">
        <f>IF('SEK Fact Sheet (SWE)'!AB18="","",'SEK Fact Sheet (SWE)'!AB18)</f>
        <v>112.3</v>
      </c>
      <c r="AC18" s="40">
        <f>IF('SEK Fact Sheet (SWE)'!AC18="","",'SEK Fact Sheet (SWE)'!AC18)</f>
        <v>111.9</v>
      </c>
      <c r="AD18" s="39">
        <f>IF('SEK Fact Sheet (SWE)'!AD18="","",'SEK Fact Sheet (SWE)'!AD18)</f>
        <v>122.7</v>
      </c>
      <c r="AE18" s="39">
        <v>125.5</v>
      </c>
      <c r="AF18" s="39">
        <v>135.19999999999999</v>
      </c>
      <c r="AG18" s="39">
        <v>142.4</v>
      </c>
    </row>
    <row r="19" spans="2:33" s="27" customFormat="1" x14ac:dyDescent="0.15">
      <c r="B19" s="41" t="s">
        <v>24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  <c r="AB19" s="45">
        <f>IF('SEK Fact Sheet (SWE)'!AB19="","",'SEK Fact Sheet (SWE)'!AB19)</f>
        <v>-4.5999999999999996</v>
      </c>
      <c r="AC19" s="46">
        <f>IF('SEK Fact Sheet (SWE)'!AC19="","",'SEK Fact Sheet (SWE)'!AC19)</f>
        <v>-2.4</v>
      </c>
      <c r="AD19" s="45">
        <f>IF('SEK Fact Sheet (SWE)'!AD19="","",'SEK Fact Sheet (SWE)'!AD19)</f>
        <v>8.4</v>
      </c>
      <c r="AE19" s="45">
        <v>0.7</v>
      </c>
      <c r="AF19" s="45">
        <v>2.6</v>
      </c>
      <c r="AG19" s="45">
        <v>3.7</v>
      </c>
    </row>
    <row r="20" spans="2:33" ht="6.75" customHeight="1" x14ac:dyDescent="0.15">
      <c r="AE20" s="8"/>
      <c r="AF20" s="8"/>
      <c r="AG20" s="8"/>
    </row>
    <row r="21" spans="2:33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2:33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2:33" s="3" customFormat="1" x14ac:dyDescent="0.15">
      <c r="B23" s="51" t="s">
        <v>0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</row>
    <row r="24" spans="2:33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  <c r="AB24" s="5" t="str">
        <f>IF('SEK Fact Sheet (SWE)'!AB24="","",'SEK Fact Sheet (SWE)'!AB24)</f>
        <v>2021</v>
      </c>
      <c r="AC24" s="5" t="str">
        <f>IF('SEK Fact Sheet (SWE)'!AC24="","",'SEK Fact Sheet (SWE)'!AC24)</f>
        <v>2021</v>
      </c>
      <c r="AD24" s="5" t="str">
        <f>IF('SEK Fact Sheet (SWE)'!AD24="","",'SEK Fact Sheet (SWE)'!AD24)</f>
        <v>2021</v>
      </c>
      <c r="AE24" s="5" t="s">
        <v>68</v>
      </c>
      <c r="AF24" s="5" t="s">
        <v>68</v>
      </c>
      <c r="AG24" s="5" t="s">
        <v>68</v>
      </c>
    </row>
    <row r="25" spans="2:33" s="3" customFormat="1" ht="16.5" thickBot="1" x14ac:dyDescent="0.2">
      <c r="B25" s="6" t="s">
        <v>4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  <c r="AB25" s="7" t="str">
        <f>IF('SEK Fact Sheet (SWE)'!AB25="","",'SEK Fact Sheet (SWE)'!AB25)</f>
        <v>Q2</v>
      </c>
      <c r="AC25" s="7" t="str">
        <f>IF('SEK Fact Sheet (SWE)'!AC25="","",'SEK Fact Sheet (SWE)'!AC25)</f>
        <v>Q3</v>
      </c>
      <c r="AD25" s="7" t="str">
        <f>IF('SEK Fact Sheet (SWE)'!AD25="","",'SEK Fact Sheet (SWE)'!AD25)</f>
        <v>Q4</v>
      </c>
      <c r="AE25" s="7" t="s">
        <v>5</v>
      </c>
      <c r="AF25" s="7" t="s">
        <v>6</v>
      </c>
      <c r="AG25" s="7" t="s">
        <v>7</v>
      </c>
    </row>
    <row r="26" spans="2:33" x14ac:dyDescent="0.15">
      <c r="B26" s="4" t="s">
        <v>15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  <c r="AB26" s="31">
        <f>IF('SEK Fact Sheet (SWE)'!AB26="","",'SEK Fact Sheet (SWE)'!AB26)</f>
        <v>84</v>
      </c>
      <c r="AC26" s="32">
        <f>IF('SEK Fact Sheet (SWE)'!AC26="","",'SEK Fact Sheet (SWE)'!AC26)</f>
        <v>49</v>
      </c>
      <c r="AD26" s="31">
        <f>IF('SEK Fact Sheet (SWE)'!AD26="","",'SEK Fact Sheet (SWE)'!AD26)</f>
        <v>120</v>
      </c>
      <c r="AE26" s="31">
        <v>38</v>
      </c>
      <c r="AF26" s="31">
        <v>53</v>
      </c>
      <c r="AG26" s="31">
        <v>30</v>
      </c>
    </row>
    <row r="27" spans="2:33" x14ac:dyDescent="0.15">
      <c r="B27" s="14" t="s">
        <v>16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  <c r="AB27" s="33">
        <f>IF('SEK Fact Sheet (SWE)'!AB27="","",'SEK Fact Sheet (SWE)'!AB27)</f>
        <v>104</v>
      </c>
      <c r="AC27" s="34">
        <f>IF('SEK Fact Sheet (SWE)'!AC27="","",'SEK Fact Sheet (SWE)'!AC27)</f>
        <v>59</v>
      </c>
      <c r="AD27" s="33">
        <f>IF('SEK Fact Sheet (SWE)'!AD27="","",'SEK Fact Sheet (SWE)'!AD27)</f>
        <v>175</v>
      </c>
      <c r="AE27" s="33">
        <v>60</v>
      </c>
      <c r="AF27" s="33">
        <v>96</v>
      </c>
      <c r="AG27" s="33">
        <v>75</v>
      </c>
    </row>
    <row r="28" spans="2:33" s="3" customFormat="1" x14ac:dyDescent="0.15">
      <c r="B28" s="3" t="s">
        <v>9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  <c r="AB28" s="35">
        <f>IF('SEK Fact Sheet (SWE)'!AB28="","",'SEK Fact Sheet (SWE)'!AB28)</f>
        <v>188</v>
      </c>
      <c r="AC28" s="36">
        <f>IF('SEK Fact Sheet (SWE)'!AC28="","",'SEK Fact Sheet (SWE)'!AC28)</f>
        <v>107</v>
      </c>
      <c r="AD28" s="35">
        <f>IF('SEK Fact Sheet (SWE)'!AD28="","",'SEK Fact Sheet (SWE)'!AD28)</f>
        <v>295</v>
      </c>
      <c r="AE28" s="35">
        <v>98</v>
      </c>
      <c r="AF28" s="35">
        <v>149</v>
      </c>
      <c r="AG28" s="35">
        <v>105</v>
      </c>
    </row>
    <row r="29" spans="2:33" x14ac:dyDescent="0.15">
      <c r="B29" s="4" t="s">
        <v>10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  <c r="AB29" s="31">
        <f>IF('SEK Fact Sheet (SWE)'!AB29="","",'SEK Fact Sheet (SWE)'!AB29)</f>
        <v>-14</v>
      </c>
      <c r="AC29" s="32">
        <f>IF('SEK Fact Sheet (SWE)'!AC29="","",'SEK Fact Sheet (SWE)'!AC29)</f>
        <v>-8</v>
      </c>
      <c r="AD29" s="31">
        <f>IF('SEK Fact Sheet (SWE)'!AD29="","",'SEK Fact Sheet (SWE)'!AD29)</f>
        <v>-21</v>
      </c>
      <c r="AE29" s="31">
        <v>-10</v>
      </c>
      <c r="AF29" s="31">
        <v>-15</v>
      </c>
      <c r="AG29" s="31">
        <v>-15</v>
      </c>
    </row>
    <row r="30" spans="2:33" x14ac:dyDescent="0.15">
      <c r="B30" s="14" t="s">
        <v>11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  <c r="AB30" s="33">
        <f>IF('SEK Fact Sheet (SWE)'!AB30="","",'SEK Fact Sheet (SWE)'!AB30)</f>
        <v>-131</v>
      </c>
      <c r="AC30" s="34">
        <f>IF('SEK Fact Sheet (SWE)'!AC30="","",'SEK Fact Sheet (SWE)'!AC30)</f>
        <v>-102</v>
      </c>
      <c r="AD30" s="33">
        <f>IF('SEK Fact Sheet (SWE)'!AD30="","",'SEK Fact Sheet (SWE)'!AD30)</f>
        <v>-216</v>
      </c>
      <c r="AE30" s="33">
        <v>-110</v>
      </c>
      <c r="AF30" s="33">
        <v>-108</v>
      </c>
      <c r="AG30" s="33">
        <v>-84</v>
      </c>
    </row>
    <row r="31" spans="2:33" s="3" customFormat="1" x14ac:dyDescent="0.15">
      <c r="B31" s="3" t="s">
        <v>55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  <c r="AB31" s="35">
        <f>IF('SEK Fact Sheet (SWE)'!AB31="","",'SEK Fact Sheet (SWE)'!AB31)</f>
        <v>43</v>
      </c>
      <c r="AC31" s="36">
        <f>IF('SEK Fact Sheet (SWE)'!AC31="","",'SEK Fact Sheet (SWE)'!AC31)</f>
        <v>-3</v>
      </c>
      <c r="AD31" s="35">
        <f>IF('SEK Fact Sheet (SWE)'!AD31="","",'SEK Fact Sheet (SWE)'!AD31)</f>
        <v>57</v>
      </c>
      <c r="AE31" s="35">
        <v>-22</v>
      </c>
      <c r="AF31" s="35">
        <v>26</v>
      </c>
      <c r="AG31" s="35">
        <v>6</v>
      </c>
    </row>
    <row r="32" spans="2:33" s="24" customFormat="1" ht="21.75" customHeight="1" x14ac:dyDescent="0.25">
      <c r="B32" s="24" t="s">
        <v>56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  <c r="AB32" s="25">
        <f>IF('SEK Fact Sheet (SWE)'!AB32="","",'SEK Fact Sheet (SWE)'!AB32)</f>
        <v>0.22872340425531915</v>
      </c>
      <c r="AC32" s="26">
        <f>IF('SEK Fact Sheet (SWE)'!AC32="","",'SEK Fact Sheet (SWE)'!AC32)</f>
        <v>-2.8037383177570093E-2</v>
      </c>
      <c r="AD32" s="25">
        <f>IF('SEK Fact Sheet (SWE)'!AD32="","",'SEK Fact Sheet (SWE)'!AD32)</f>
        <v>0.19322033898305085</v>
      </c>
      <c r="AE32" s="25">
        <v>-0.22448979591836735</v>
      </c>
      <c r="AF32" s="25">
        <v>0.17449664429530201</v>
      </c>
      <c r="AG32" s="25">
        <v>5.7142857142857141E-2</v>
      </c>
    </row>
    <row r="33" spans="2:33" s="27" customFormat="1" x14ac:dyDescent="0.15">
      <c r="B33" s="27" t="s">
        <v>13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  <c r="AB33" s="28">
        <f>IF('SEK Fact Sheet (SWE)'!AB33="","",'SEK Fact Sheet (SWE)'!AB33)</f>
        <v>208.91309999999999</v>
      </c>
      <c r="AC33" s="29">
        <f>IF('SEK Fact Sheet (SWE)'!AC33="","",'SEK Fact Sheet (SWE)'!AC33)</f>
        <v>201.91309999999999</v>
      </c>
      <c r="AD33" s="28">
        <f>IF('SEK Fact Sheet (SWE)'!AD33="","",'SEK Fact Sheet (SWE)'!AD33)</f>
        <v>195.91309999999999</v>
      </c>
      <c r="AE33" s="28">
        <v>187.91309999999999</v>
      </c>
      <c r="AF33" s="28">
        <v>161</v>
      </c>
      <c r="AG33" s="28">
        <v>160.5</v>
      </c>
    </row>
    <row r="34" spans="2:33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  <c r="AB34" s="8" t="str">
        <f>IF('SEK Fact Sheet (SWE)'!AB34="","",'SEK Fact Sheet (SWE)'!AB34)</f>
        <v/>
      </c>
      <c r="AC34" s="9" t="str">
        <f>IF('SEK Fact Sheet (SWE)'!AC34="","",'SEK Fact Sheet (SWE)'!AC34)</f>
        <v/>
      </c>
      <c r="AD34" s="8" t="str">
        <f>IF('SEK Fact Sheet (SWE)'!AD34="","",'SEK Fact Sheet (SWE)'!AD34)</f>
        <v/>
      </c>
      <c r="AE34" s="8"/>
      <c r="AF34" s="8"/>
      <c r="AG34" s="8"/>
    </row>
    <row r="35" spans="2:33" s="27" customFormat="1" x14ac:dyDescent="0.15">
      <c r="B35" s="10" t="s">
        <v>17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  <c r="AB35" s="37" t="str">
        <f>IF('SEK Fact Sheet (SWE)'!AB35="","",'SEK Fact Sheet (SWE)'!AB35)</f>
        <v/>
      </c>
      <c r="AC35" s="38" t="str">
        <f>IF('SEK Fact Sheet (SWE)'!AC35="","",'SEK Fact Sheet (SWE)'!AC35)</f>
        <v/>
      </c>
      <c r="AD35" s="37" t="str">
        <f>IF('SEK Fact Sheet (SWE)'!AD35="","",'SEK Fact Sheet (SWE)'!AD35)</f>
        <v/>
      </c>
      <c r="AE35" s="37"/>
      <c r="AF35" s="37"/>
      <c r="AG35" s="37"/>
    </row>
    <row r="36" spans="2:33" s="27" customFormat="1" x14ac:dyDescent="0.15">
      <c r="B36" s="4" t="s">
        <v>18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  <c r="AB36" s="39">
        <f>IF('SEK Fact Sheet (SWE)'!AB36="","",'SEK Fact Sheet (SWE)'!AB36)</f>
        <v>8.6</v>
      </c>
      <c r="AC36" s="40">
        <f>IF('SEK Fact Sheet (SWE)'!AC36="","",'SEK Fact Sheet (SWE)'!AC36)</f>
        <v>3.6</v>
      </c>
      <c r="AD36" s="39">
        <f>IF('SEK Fact Sheet (SWE)'!AD36="","",'SEK Fact Sheet (SWE)'!AD36)</f>
        <v>21</v>
      </c>
      <c r="AE36" s="39">
        <v>4.7</v>
      </c>
      <c r="AF36" s="39">
        <v>10.8</v>
      </c>
      <c r="AG36" s="39">
        <v>4.0999999999999996</v>
      </c>
    </row>
    <row r="37" spans="2:33" s="27" customFormat="1" x14ac:dyDescent="0.15">
      <c r="B37" s="41" t="s">
        <v>19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  <c r="AB37" s="42">
        <f>IF('SEK Fact Sheet (SWE)'!AB37="","",'SEK Fact Sheet (SWE)'!AB37)</f>
        <v>4.9000000000000004</v>
      </c>
      <c r="AC37" s="43">
        <f>IF('SEK Fact Sheet (SWE)'!AC37="","",'SEK Fact Sheet (SWE)'!AC37)</f>
        <v>0.6</v>
      </c>
      <c r="AD37" s="42">
        <f>IF('SEK Fact Sheet (SWE)'!AD37="","",'SEK Fact Sheet (SWE)'!AD37)</f>
        <v>9.4</v>
      </c>
      <c r="AE37" s="42">
        <v>2.9</v>
      </c>
      <c r="AF37" s="42">
        <v>5.0999999999999996</v>
      </c>
      <c r="AG37" s="42">
        <v>1.4</v>
      </c>
    </row>
    <row r="38" spans="2:33" s="27" customFormat="1" x14ac:dyDescent="0.15">
      <c r="B38" s="41" t="s">
        <v>20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  <c r="AB38" s="42">
        <f>IF('SEK Fact Sheet (SWE)'!AB38="","",'SEK Fact Sheet (SWE)'!AB38)</f>
        <v>3.7</v>
      </c>
      <c r="AC38" s="43">
        <f>IF('SEK Fact Sheet (SWE)'!AC38="","",'SEK Fact Sheet (SWE)'!AC38)</f>
        <v>3</v>
      </c>
      <c r="AD38" s="42">
        <f>IF('SEK Fact Sheet (SWE)'!AD38="","",'SEK Fact Sheet (SWE)'!AD38)</f>
        <v>11.6</v>
      </c>
      <c r="AE38" s="42">
        <v>1.7</v>
      </c>
      <c r="AF38" s="42">
        <v>5.7</v>
      </c>
      <c r="AG38" s="42">
        <v>2.7</v>
      </c>
    </row>
    <row r="39" spans="2:33" ht="6.75" customHeight="1" x14ac:dyDescent="0.15">
      <c r="AE39" s="8"/>
      <c r="AF39" s="8"/>
      <c r="AG39" s="8"/>
    </row>
    <row r="40" spans="2:33" x14ac:dyDescent="0.15">
      <c r="B40" s="27" t="s">
        <v>14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2:33" x14ac:dyDescent="0.15">
      <c r="B41" s="27"/>
      <c r="AE41" s="8"/>
      <c r="AF41" s="8"/>
      <c r="AG41" s="8"/>
    </row>
    <row r="42" spans="2:33" x14ac:dyDescent="0.15">
      <c r="AE42" s="8"/>
      <c r="AF42" s="8"/>
      <c r="AG42" s="8"/>
    </row>
    <row r="43" spans="2:33" s="3" customFormat="1" x14ac:dyDescent="0.15">
      <c r="B43" s="1" t="s">
        <v>1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2:33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  <c r="AB44" s="5" t="str">
        <f>IF('SEK Fact Sheet (SWE)'!AB44="","",'SEK Fact Sheet (SWE)'!AB44)</f>
        <v>2021</v>
      </c>
      <c r="AC44" s="5" t="str">
        <f>IF('SEK Fact Sheet (SWE)'!AC44="","",'SEK Fact Sheet (SWE)'!AC44)</f>
        <v>2021</v>
      </c>
      <c r="AD44" s="5" t="str">
        <f>IF('SEK Fact Sheet (SWE)'!AD44="","",'SEK Fact Sheet (SWE)'!AD44)</f>
        <v>2021</v>
      </c>
      <c r="AE44" s="5" t="s">
        <v>68</v>
      </c>
      <c r="AF44" s="5" t="s">
        <v>68</v>
      </c>
      <c r="AG44" s="5" t="s">
        <v>68</v>
      </c>
    </row>
    <row r="45" spans="2:33" ht="16.5" thickBot="1" x14ac:dyDescent="0.2">
      <c r="B45" s="6" t="s">
        <v>4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  <c r="AB45" s="7" t="str">
        <f>IF('SEK Fact Sheet (SWE)'!AB45="","",'SEK Fact Sheet (SWE)'!AB45)</f>
        <v>Q2</v>
      </c>
      <c r="AC45" s="7" t="str">
        <f>IF('SEK Fact Sheet (SWE)'!AC45="","",'SEK Fact Sheet (SWE)'!AC45)</f>
        <v>Q3</v>
      </c>
      <c r="AD45" s="7" t="str">
        <f>IF('SEK Fact Sheet (SWE)'!AD45="","",'SEK Fact Sheet (SWE)'!AD45)</f>
        <v>Q4</v>
      </c>
      <c r="AE45" s="7" t="s">
        <v>5</v>
      </c>
      <c r="AF45" s="7" t="s">
        <v>6</v>
      </c>
      <c r="AG45" s="7" t="s">
        <v>7</v>
      </c>
    </row>
    <row r="46" spans="2:33" x14ac:dyDescent="0.15">
      <c r="B46" s="4" t="s">
        <v>21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  <c r="AB46" s="31">
        <f>IF('SEK Fact Sheet (SWE)'!AB46="","",'SEK Fact Sheet (SWE)'!AB46)</f>
        <v>0</v>
      </c>
      <c r="AC46" s="32">
        <f>IF('SEK Fact Sheet (SWE)'!AC46="","",'SEK Fact Sheet (SWE)'!AC46)</f>
        <v>0</v>
      </c>
      <c r="AD46" s="31">
        <f>IF('SEK Fact Sheet (SWE)'!AD46="","",'SEK Fact Sheet (SWE)'!AD46)</f>
        <v>0</v>
      </c>
      <c r="AE46" s="31">
        <v>0</v>
      </c>
      <c r="AF46" s="31">
        <v>0</v>
      </c>
      <c r="AG46" s="31">
        <v>0</v>
      </c>
    </row>
    <row r="47" spans="2:33" x14ac:dyDescent="0.15">
      <c r="B47" s="14" t="s">
        <v>22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  <c r="AB47" s="33">
        <f>IF('SEK Fact Sheet (SWE)'!AB47="","",'SEK Fact Sheet (SWE)'!AB47)</f>
        <v>5</v>
      </c>
      <c r="AC47" s="34">
        <f>IF('SEK Fact Sheet (SWE)'!AC47="","",'SEK Fact Sheet (SWE)'!AC47)</f>
        <v>0</v>
      </c>
      <c r="AD47" s="33">
        <f>IF('SEK Fact Sheet (SWE)'!AD47="","",'SEK Fact Sheet (SWE)'!AD47)</f>
        <v>0</v>
      </c>
      <c r="AE47" s="33">
        <v>0</v>
      </c>
      <c r="AF47" s="33">
        <v>0</v>
      </c>
      <c r="AG47" s="33">
        <v>0</v>
      </c>
    </row>
    <row r="48" spans="2:33" s="3" customFormat="1" x14ac:dyDescent="0.15">
      <c r="B48" s="3" t="s">
        <v>9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  <c r="AB48" s="35">
        <f>IF('SEK Fact Sheet (SWE)'!AB48="","",'SEK Fact Sheet (SWE)'!AB48)</f>
        <v>5</v>
      </c>
      <c r="AC48" s="36">
        <f>IF('SEK Fact Sheet (SWE)'!AC48="","",'SEK Fact Sheet (SWE)'!AC48)</f>
        <v>0</v>
      </c>
      <c r="AD48" s="35">
        <f>IF('SEK Fact Sheet (SWE)'!AD48="","",'SEK Fact Sheet (SWE)'!AD48)</f>
        <v>0</v>
      </c>
      <c r="AE48" s="35">
        <v>0</v>
      </c>
      <c r="AF48" s="35">
        <v>0</v>
      </c>
      <c r="AG48" s="35">
        <v>0</v>
      </c>
    </row>
    <row r="49" spans="2:33" x14ac:dyDescent="0.15">
      <c r="B49" s="4" t="s">
        <v>10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  <c r="AB49" s="31">
        <f>IF('SEK Fact Sheet (SWE)'!AB49="","",'SEK Fact Sheet (SWE)'!AB49)</f>
        <v>0</v>
      </c>
      <c r="AC49" s="32">
        <f>IF('SEK Fact Sheet (SWE)'!AC49="","",'SEK Fact Sheet (SWE)'!AC49)</f>
        <v>0</v>
      </c>
      <c r="AD49" s="31">
        <f>IF('SEK Fact Sheet (SWE)'!AD49="","",'SEK Fact Sheet (SWE)'!AD49)</f>
        <v>0</v>
      </c>
      <c r="AE49" s="31">
        <v>0</v>
      </c>
      <c r="AF49" s="31">
        <v>0</v>
      </c>
      <c r="AG49" s="31">
        <v>0</v>
      </c>
    </row>
    <row r="50" spans="2:33" x14ac:dyDescent="0.15">
      <c r="B50" s="14" t="s">
        <v>11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  <c r="AB50" s="33">
        <f>IF('SEK Fact Sheet (SWE)'!AB50="","",'SEK Fact Sheet (SWE)'!AB50)</f>
        <v>-148</v>
      </c>
      <c r="AC50" s="34">
        <f>IF('SEK Fact Sheet (SWE)'!AC50="","",'SEK Fact Sheet (SWE)'!AC50)</f>
        <v>3</v>
      </c>
      <c r="AD50" s="33">
        <f>IF('SEK Fact Sheet (SWE)'!AD50="","",'SEK Fact Sheet (SWE)'!AD50)</f>
        <v>4</v>
      </c>
      <c r="AE50" s="33">
        <v>0</v>
      </c>
      <c r="AF50" s="33">
        <v>-1</v>
      </c>
      <c r="AG50" s="33">
        <v>1</v>
      </c>
    </row>
    <row r="51" spans="2:33" s="3" customFormat="1" x14ac:dyDescent="0.15">
      <c r="B51" s="3" t="s">
        <v>55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  <c r="AB51" s="35">
        <f>IF('SEK Fact Sheet (SWE)'!AB51="","",'SEK Fact Sheet (SWE)'!AB51)</f>
        <v>-143</v>
      </c>
      <c r="AC51" s="36">
        <f>IF('SEK Fact Sheet (SWE)'!AC51="","",'SEK Fact Sheet (SWE)'!AC51)</f>
        <v>3</v>
      </c>
      <c r="AD51" s="35">
        <f>IF('SEK Fact Sheet (SWE)'!AD51="","",'SEK Fact Sheet (SWE)'!AD51)</f>
        <v>5</v>
      </c>
      <c r="AE51" s="35">
        <v>0</v>
      </c>
      <c r="AF51" s="35">
        <v>-1</v>
      </c>
      <c r="AG51" s="35">
        <v>1</v>
      </c>
    </row>
    <row r="52" spans="2:33" s="24" customFormat="1" ht="21.75" customHeight="1" x14ac:dyDescent="0.25">
      <c r="B52" s="24" t="s">
        <v>56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  <c r="AB52" s="25">
        <f>IF('SEK Fact Sheet (SWE)'!AB52="","",'SEK Fact Sheet (SWE)'!AB52)</f>
        <v>-28.6</v>
      </c>
      <c r="AC52" s="26">
        <f>IF('SEK Fact Sheet (SWE)'!AC52="","",'SEK Fact Sheet (SWE)'!AC52)</f>
        <v>0</v>
      </c>
      <c r="AD52" s="25">
        <f>IF('SEK Fact Sheet (SWE)'!AD52="","",'SEK Fact Sheet (SWE)'!AD52)</f>
        <v>0</v>
      </c>
      <c r="AE52" s="25">
        <v>0</v>
      </c>
      <c r="AF52" s="25" t="e">
        <v>#DIV/0!</v>
      </c>
      <c r="AG52" s="25">
        <v>0</v>
      </c>
    </row>
    <row r="53" spans="2:33" s="27" customFormat="1" x14ac:dyDescent="0.15">
      <c r="B53" s="27" t="s">
        <v>13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  <c r="AB53" s="28">
        <f>IF('SEK Fact Sheet (SWE)'!AB53="","",'SEK Fact Sheet (SWE)'!AB53)</f>
        <v>49</v>
      </c>
      <c r="AC53" s="29">
        <f>IF('SEK Fact Sheet (SWE)'!AC53="","",'SEK Fact Sheet (SWE)'!AC53)</f>
        <v>26</v>
      </c>
      <c r="AD53" s="28">
        <f>IF('SEK Fact Sheet (SWE)'!AD53="","",'SEK Fact Sheet (SWE)'!AD53)</f>
        <v>4</v>
      </c>
      <c r="AE53" s="28">
        <v>4</v>
      </c>
      <c r="AF53" s="28">
        <v>0</v>
      </c>
      <c r="AG53" s="28">
        <v>0</v>
      </c>
    </row>
    <row r="54" spans="2:33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  <c r="AB54" s="8" t="str">
        <f>IF('SEK Fact Sheet (SWE)'!AB54="","",'SEK Fact Sheet (SWE)'!AB54)</f>
        <v/>
      </c>
      <c r="AC54" s="9" t="str">
        <f>IF('SEK Fact Sheet (SWE)'!AC54="","",'SEK Fact Sheet (SWE)'!AC54)</f>
        <v/>
      </c>
      <c r="AD54" s="8" t="str">
        <f>IF('SEK Fact Sheet (SWE)'!AD54="","",'SEK Fact Sheet (SWE)'!AD54)</f>
        <v/>
      </c>
      <c r="AE54" s="8"/>
      <c r="AF54" s="8"/>
      <c r="AG54" s="8"/>
    </row>
    <row r="55" spans="2:33" s="27" customFormat="1" x14ac:dyDescent="0.15">
      <c r="B55" s="10" t="s">
        <v>17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  <c r="AB55" s="37" t="str">
        <f>IF('SEK Fact Sheet (SWE)'!AB55="","",'SEK Fact Sheet (SWE)'!AB55)</f>
        <v/>
      </c>
      <c r="AC55" s="38" t="str">
        <f>IF('SEK Fact Sheet (SWE)'!AC55="","",'SEK Fact Sheet (SWE)'!AC55)</f>
        <v/>
      </c>
      <c r="AD55" s="37" t="str">
        <f>IF('SEK Fact Sheet (SWE)'!AD55="","",'SEK Fact Sheet (SWE)'!AD55)</f>
        <v/>
      </c>
      <c r="AE55" s="37"/>
      <c r="AF55" s="37"/>
      <c r="AG55" s="37"/>
    </row>
    <row r="56" spans="2:33" s="27" customFormat="1" x14ac:dyDescent="0.15">
      <c r="B56" s="4" t="s">
        <v>23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  <c r="AB56" s="39">
        <f>IF('SEK Fact Sheet (SWE)'!AB56="","",'SEK Fact Sheet (SWE)'!AB56)</f>
        <v>0</v>
      </c>
      <c r="AC56" s="40">
        <f>IF('SEK Fact Sheet (SWE)'!AC56="","",'SEK Fact Sheet (SWE)'!AC56)</f>
        <v>0</v>
      </c>
      <c r="AD56" s="39">
        <f>IF('SEK Fact Sheet (SWE)'!AD56="","",'SEK Fact Sheet (SWE)'!AD56)</f>
        <v>0</v>
      </c>
      <c r="AE56" s="39">
        <v>0</v>
      </c>
      <c r="AF56" s="39">
        <v>0</v>
      </c>
      <c r="AG56" s="39">
        <v>0</v>
      </c>
    </row>
    <row r="57" spans="2:33" s="27" customFormat="1" x14ac:dyDescent="0.15">
      <c r="B57" s="41" t="s">
        <v>24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  <c r="AB57" s="45">
        <f>IF('SEK Fact Sheet (SWE)'!AB57="","",'SEK Fact Sheet (SWE)'!AB57)</f>
        <v>-8.1</v>
      </c>
      <c r="AC57" s="46">
        <f>IF('SEK Fact Sheet (SWE)'!AC57="","",'SEK Fact Sheet (SWE)'!AC57)</f>
        <v>-0.9</v>
      </c>
      <c r="AD57" s="45">
        <f>IF('SEK Fact Sheet (SWE)'!AD57="","",'SEK Fact Sheet (SWE)'!AD57)</f>
        <v>0</v>
      </c>
      <c r="AE57" s="45">
        <v>0</v>
      </c>
      <c r="AF57" s="45">
        <v>0</v>
      </c>
      <c r="AG57" s="45">
        <v>0</v>
      </c>
    </row>
    <row r="58" spans="2:33" s="27" customFormat="1" x14ac:dyDescent="0.15">
      <c r="B58" s="41" t="s">
        <v>25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  <c r="AB58" s="45">
        <f>IF('SEK Fact Sheet (SWE)'!AB58="","",'SEK Fact Sheet (SWE)'!AB58)</f>
        <v>0</v>
      </c>
      <c r="AC58" s="46">
        <f>IF('SEK Fact Sheet (SWE)'!AC58="","",'SEK Fact Sheet (SWE)'!AC58)</f>
        <v>0</v>
      </c>
      <c r="AD58" s="45">
        <f>IF('SEK Fact Sheet (SWE)'!AD58="","",'SEK Fact Sheet (SWE)'!AD58)</f>
        <v>0</v>
      </c>
      <c r="AE58" s="45">
        <v>0</v>
      </c>
      <c r="AF58" s="45">
        <v>0</v>
      </c>
      <c r="AG58" s="45">
        <v>0</v>
      </c>
    </row>
    <row r="59" spans="2:33" s="27" customFormat="1" x14ac:dyDescent="0.15">
      <c r="B59" s="47" t="s">
        <v>24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  <c r="AB59" s="45">
        <f>IF('SEK Fact Sheet (SWE)'!AB59="","",'SEK Fact Sheet (SWE)'!AB59)</f>
        <v>0</v>
      </c>
      <c r="AC59" s="46">
        <f>IF('SEK Fact Sheet (SWE)'!AC59="","",'SEK Fact Sheet (SWE)'!AC59)</f>
        <v>0</v>
      </c>
      <c r="AD59" s="45">
        <f>IF('SEK Fact Sheet (SWE)'!AD59="","",'SEK Fact Sheet (SWE)'!AD59)</f>
        <v>0</v>
      </c>
      <c r="AE59" s="45">
        <v>0</v>
      </c>
      <c r="AF59" s="45">
        <v>0</v>
      </c>
      <c r="AG59" s="45">
        <v>0</v>
      </c>
    </row>
    <row r="60" spans="2:33" s="27" customFormat="1" x14ac:dyDescent="0.15">
      <c r="B60" s="41" t="s">
        <v>26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  <c r="AB60" s="45">
        <f>IF('SEK Fact Sheet (SWE)'!AB60="","",'SEK Fact Sheet (SWE)'!AB60)</f>
        <v>0</v>
      </c>
      <c r="AC60" s="46">
        <f>IF('SEK Fact Sheet (SWE)'!AC60="","",'SEK Fact Sheet (SWE)'!AC60)</f>
        <v>0</v>
      </c>
      <c r="AD60" s="45">
        <f>IF('SEK Fact Sheet (SWE)'!AD60="","",'SEK Fact Sheet (SWE)'!AD60)</f>
        <v>0</v>
      </c>
      <c r="AE60" s="45">
        <v>0</v>
      </c>
      <c r="AF60" s="45">
        <v>0</v>
      </c>
      <c r="AG60" s="45">
        <v>0</v>
      </c>
    </row>
    <row r="61" spans="2:33" s="27" customFormat="1" x14ac:dyDescent="0.15">
      <c r="B61" s="47" t="s">
        <v>24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  <c r="AB61" s="45">
        <f>IF('SEK Fact Sheet (SWE)'!AB61="","",'SEK Fact Sheet (SWE)'!AB61)</f>
        <v>-8.1</v>
      </c>
      <c r="AC61" s="46">
        <f>IF('SEK Fact Sheet (SWE)'!AC61="","",'SEK Fact Sheet (SWE)'!AC61)</f>
        <v>-0.9</v>
      </c>
      <c r="AD61" s="45">
        <f>IF('SEK Fact Sheet (SWE)'!AD61="","",'SEK Fact Sheet (SWE)'!AD61)</f>
        <v>0</v>
      </c>
      <c r="AE61" s="45">
        <v>0</v>
      </c>
      <c r="AF61" s="45">
        <v>0</v>
      </c>
      <c r="AG61" s="45">
        <v>0</v>
      </c>
    </row>
    <row r="62" spans="2:33" ht="6.75" customHeight="1" x14ac:dyDescent="0.15">
      <c r="AE62" s="8"/>
      <c r="AF62" s="8"/>
      <c r="AG62" s="8"/>
    </row>
    <row r="63" spans="2:33" x14ac:dyDescent="0.15">
      <c r="B63" s="27" t="s">
        <v>14</v>
      </c>
      <c r="AE63" s="8"/>
      <c r="AF63" s="8"/>
      <c r="AG63" s="8"/>
    </row>
    <row r="64" spans="2:33" x14ac:dyDescent="0.15">
      <c r="B64" s="27"/>
      <c r="AE64" s="8"/>
      <c r="AF64" s="8"/>
      <c r="AG64" s="8"/>
    </row>
    <row r="65" spans="2:33" x14ac:dyDescent="0.15">
      <c r="AE65" s="8"/>
      <c r="AF65" s="8"/>
      <c r="AG65" s="8"/>
    </row>
    <row r="66" spans="2:33" s="3" customFormat="1" x14ac:dyDescent="0.15">
      <c r="B66" s="2" t="s">
        <v>2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</row>
    <row r="67" spans="2:33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  <c r="AB67" s="5" t="str">
        <f>IF('SEK Fact Sheet (SWE)'!AB67="","",'SEK Fact Sheet (SWE)'!AB67)</f>
        <v>2021</v>
      </c>
      <c r="AC67" s="5" t="str">
        <f>IF('SEK Fact Sheet (SWE)'!AC67="","",'SEK Fact Sheet (SWE)'!AC67)</f>
        <v>2021</v>
      </c>
      <c r="AD67" s="5" t="str">
        <f>IF('SEK Fact Sheet (SWE)'!AD67="","",'SEK Fact Sheet (SWE)'!AD67)</f>
        <v>2021</v>
      </c>
      <c r="AE67" s="5" t="s">
        <v>68</v>
      </c>
      <c r="AF67" s="5" t="s">
        <v>68</v>
      </c>
      <c r="AG67" s="5" t="s">
        <v>68</v>
      </c>
    </row>
    <row r="68" spans="2:33" ht="16.5" thickBot="1" x14ac:dyDescent="0.2">
      <c r="B68" s="6" t="s">
        <v>4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  <c r="AB68" s="7" t="str">
        <f>IF('SEK Fact Sheet (SWE)'!AB68="","",'SEK Fact Sheet (SWE)'!AB68)</f>
        <v>Q2</v>
      </c>
      <c r="AC68" s="7" t="str">
        <f>IF('SEK Fact Sheet (SWE)'!AC68="","",'SEK Fact Sheet (SWE)'!AC68)</f>
        <v>Q3</v>
      </c>
      <c r="AD68" s="7" t="str">
        <f>IF('SEK Fact Sheet (SWE)'!AD68="","",'SEK Fact Sheet (SWE)'!AD68)</f>
        <v>Q4</v>
      </c>
      <c r="AE68" s="7" t="s">
        <v>5</v>
      </c>
      <c r="AF68" s="7" t="s">
        <v>6</v>
      </c>
      <c r="AG68" s="7" t="s">
        <v>7</v>
      </c>
    </row>
    <row r="69" spans="2:33" x14ac:dyDescent="0.15">
      <c r="B69" s="4" t="s">
        <v>27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  <c r="AB69" s="31">
        <f>IF('SEK Fact Sheet (SWE)'!AB69="","",'SEK Fact Sheet (SWE)'!AB69)</f>
        <v>243</v>
      </c>
      <c r="AC69" s="32">
        <f>IF('SEK Fact Sheet (SWE)'!AC69="","",'SEK Fact Sheet (SWE)'!AC69)</f>
        <v>202</v>
      </c>
      <c r="AD69" s="31">
        <f>IF('SEK Fact Sheet (SWE)'!AD69="","",'SEK Fact Sheet (SWE)'!AD69)</f>
        <v>253</v>
      </c>
      <c r="AE69" s="31">
        <v>192</v>
      </c>
      <c r="AF69" s="31">
        <v>430</v>
      </c>
      <c r="AG69" s="31">
        <v>222</v>
      </c>
    </row>
    <row r="70" spans="2:33" x14ac:dyDescent="0.15">
      <c r="B70" s="14" t="s">
        <v>28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  <c r="AB70" s="33">
        <f>IF('SEK Fact Sheet (SWE)'!AB70="","",'SEK Fact Sheet (SWE)'!AB70)</f>
        <v>68</v>
      </c>
      <c r="AC70" s="34">
        <f>IF('SEK Fact Sheet (SWE)'!AC70="","",'SEK Fact Sheet (SWE)'!AC70)</f>
        <v>82</v>
      </c>
      <c r="AD70" s="33">
        <f>IF('SEK Fact Sheet (SWE)'!AD70="","",'SEK Fact Sheet (SWE)'!AD70)</f>
        <v>88</v>
      </c>
      <c r="AE70" s="33">
        <v>64</v>
      </c>
      <c r="AF70" s="33">
        <v>73</v>
      </c>
      <c r="AG70" s="33">
        <v>123</v>
      </c>
    </row>
    <row r="71" spans="2:33" s="3" customFormat="1" x14ac:dyDescent="0.15">
      <c r="B71" s="3" t="s">
        <v>9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  <c r="AB71" s="35">
        <f>IF('SEK Fact Sheet (SWE)'!AB71="","",'SEK Fact Sheet (SWE)'!AB71)</f>
        <v>297</v>
      </c>
      <c r="AC71" s="36">
        <f>IF('SEK Fact Sheet (SWE)'!AC71="","",'SEK Fact Sheet (SWE)'!AC71)</f>
        <v>260</v>
      </c>
      <c r="AD71" s="35">
        <f>IF('SEK Fact Sheet (SWE)'!AD71="","",'SEK Fact Sheet (SWE)'!AD71)</f>
        <v>314</v>
      </c>
      <c r="AE71" s="35">
        <v>231</v>
      </c>
      <c r="AF71" s="35">
        <v>471</v>
      </c>
      <c r="AG71" s="35">
        <v>313</v>
      </c>
    </row>
    <row r="72" spans="2:33" x14ac:dyDescent="0.15">
      <c r="B72" s="4" t="s">
        <v>10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  <c r="AB72" s="31">
        <f>IF('SEK Fact Sheet (SWE)'!AB72="","",'SEK Fact Sheet (SWE)'!AB72)</f>
        <v>-42</v>
      </c>
      <c r="AC72" s="32">
        <f>IF('SEK Fact Sheet (SWE)'!AC72="","",'SEK Fact Sheet (SWE)'!AC72)</f>
        <v>-47</v>
      </c>
      <c r="AD72" s="31">
        <f>IF('SEK Fact Sheet (SWE)'!AD72="","",'SEK Fact Sheet (SWE)'!AD72)</f>
        <v>-34</v>
      </c>
      <c r="AE72" s="31">
        <v>-35</v>
      </c>
      <c r="AF72" s="31">
        <v>-37</v>
      </c>
      <c r="AG72" s="31">
        <v>-43</v>
      </c>
    </row>
    <row r="73" spans="2:33" x14ac:dyDescent="0.15">
      <c r="B73" s="14" t="s">
        <v>11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  <c r="AB73" s="33">
        <f>IF('SEK Fact Sheet (SWE)'!AB73="","",'SEK Fact Sheet (SWE)'!AB73)</f>
        <v>-171</v>
      </c>
      <c r="AC73" s="34">
        <f>IF('SEK Fact Sheet (SWE)'!AC73="","",'SEK Fact Sheet (SWE)'!AC73)</f>
        <v>-156</v>
      </c>
      <c r="AD73" s="33">
        <f>IF('SEK Fact Sheet (SWE)'!AD73="","",'SEK Fact Sheet (SWE)'!AD73)</f>
        <v>-200</v>
      </c>
      <c r="AE73" s="33">
        <v>-149</v>
      </c>
      <c r="AF73" s="33">
        <v>-220</v>
      </c>
      <c r="AG73" s="33">
        <v>-179</v>
      </c>
    </row>
    <row r="74" spans="2:33" s="3" customFormat="1" x14ac:dyDescent="0.15">
      <c r="B74" s="3" t="s">
        <v>55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  <c r="AB74" s="35">
        <f>IF('SEK Fact Sheet (SWE)'!AB74="","",'SEK Fact Sheet (SWE)'!AB74)</f>
        <v>84</v>
      </c>
      <c r="AC74" s="36">
        <f>IF('SEK Fact Sheet (SWE)'!AC74="","",'SEK Fact Sheet (SWE)'!AC74)</f>
        <v>57</v>
      </c>
      <c r="AD74" s="35">
        <f>IF('SEK Fact Sheet (SWE)'!AD74="","",'SEK Fact Sheet (SWE)'!AD74)</f>
        <v>81</v>
      </c>
      <c r="AE74" s="35">
        <v>47</v>
      </c>
      <c r="AF74" s="35">
        <v>214</v>
      </c>
      <c r="AG74" s="35">
        <v>91</v>
      </c>
    </row>
    <row r="75" spans="2:33" s="24" customFormat="1" ht="21.75" customHeight="1" x14ac:dyDescent="0.25">
      <c r="B75" s="24" t="s">
        <v>56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  <c r="AB75" s="25">
        <f>IF('SEK Fact Sheet (SWE)'!AB75="","",'SEK Fact Sheet (SWE)'!AB75)</f>
        <v>0.28282828282828282</v>
      </c>
      <c r="AC75" s="26">
        <f>IF('SEK Fact Sheet (SWE)'!AC75="","",'SEK Fact Sheet (SWE)'!AC75)</f>
        <v>0.21923076923076923</v>
      </c>
      <c r="AD75" s="25">
        <f>IF('SEK Fact Sheet (SWE)'!AD75="","",'SEK Fact Sheet (SWE)'!AD75)</f>
        <v>0.25796178343949044</v>
      </c>
      <c r="AE75" s="25">
        <v>0.20346320346320346</v>
      </c>
      <c r="AF75" s="25">
        <v>0.45435244161358812</v>
      </c>
      <c r="AG75" s="25">
        <v>0.29073482428115016</v>
      </c>
    </row>
    <row r="76" spans="2:33" s="27" customFormat="1" x14ac:dyDescent="0.15">
      <c r="B76" s="27" t="s">
        <v>13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  <c r="AB76" s="28">
        <f>IF('SEK Fact Sheet (SWE)'!AB76="","",'SEK Fact Sheet (SWE)'!AB76)</f>
        <v>266</v>
      </c>
      <c r="AC76" s="29">
        <f>IF('SEK Fact Sheet (SWE)'!AC76="","",'SEK Fact Sheet (SWE)'!AC76)</f>
        <v>270</v>
      </c>
      <c r="AD76" s="28">
        <f>IF('SEK Fact Sheet (SWE)'!AD76="","",'SEK Fact Sheet (SWE)'!AD76)</f>
        <v>279.35000000000002</v>
      </c>
      <c r="AE76" s="28">
        <v>246.23000000000002</v>
      </c>
      <c r="AF76" s="28">
        <v>258.68000000000006</v>
      </c>
      <c r="AG76" s="28">
        <v>273.20000000000005</v>
      </c>
    </row>
    <row r="77" spans="2:33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  <c r="AB77" s="8" t="str">
        <f>IF('SEK Fact Sheet (SWE)'!AB77="","",'SEK Fact Sheet (SWE)'!AB77)</f>
        <v/>
      </c>
      <c r="AC77" s="9" t="str">
        <f>IF('SEK Fact Sheet (SWE)'!AC77="","",'SEK Fact Sheet (SWE)'!AC77)</f>
        <v/>
      </c>
      <c r="AD77" s="8" t="str">
        <f>IF('SEK Fact Sheet (SWE)'!AD77="","",'SEK Fact Sheet (SWE)'!AD77)</f>
        <v/>
      </c>
      <c r="AE77" s="8"/>
      <c r="AF77" s="8"/>
      <c r="AG77" s="8"/>
    </row>
    <row r="78" spans="2:33" x14ac:dyDescent="0.15">
      <c r="B78" s="10" t="s">
        <v>17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  <c r="AB78" s="37" t="str">
        <f>IF('SEK Fact Sheet (SWE)'!AB78="","",'SEK Fact Sheet (SWE)'!AB78)</f>
        <v/>
      </c>
      <c r="AC78" s="38" t="str">
        <f>IF('SEK Fact Sheet (SWE)'!AC78="","",'SEK Fact Sheet (SWE)'!AC78)</f>
        <v/>
      </c>
      <c r="AD78" s="37" t="str">
        <f>IF('SEK Fact Sheet (SWE)'!AD78="","",'SEK Fact Sheet (SWE)'!AD78)</f>
        <v/>
      </c>
      <c r="AE78" s="37"/>
      <c r="AF78" s="37"/>
      <c r="AG78" s="37"/>
    </row>
    <row r="79" spans="2:33" x14ac:dyDescent="0.15">
      <c r="B79" s="4" t="s">
        <v>23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  <c r="AB79" s="39">
        <f>IF('SEK Fact Sheet (SWE)'!AB79="","",'SEK Fact Sheet (SWE)'!AB79)</f>
        <v>112.3</v>
      </c>
      <c r="AC79" s="40">
        <f>IF('SEK Fact Sheet (SWE)'!AC79="","",'SEK Fact Sheet (SWE)'!AC79)</f>
        <v>111.9</v>
      </c>
      <c r="AD79" s="39">
        <f>IF('SEK Fact Sheet (SWE)'!AD79="","",'SEK Fact Sheet (SWE)'!AD79)</f>
        <v>122.7</v>
      </c>
      <c r="AE79" s="39">
        <v>125.5</v>
      </c>
      <c r="AF79" s="39">
        <v>135.19999999999999</v>
      </c>
      <c r="AG79" s="39">
        <v>142.4</v>
      </c>
    </row>
    <row r="80" spans="2:33" s="27" customFormat="1" x14ac:dyDescent="0.15">
      <c r="B80" s="41" t="s">
        <v>24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  <c r="AB80" s="45">
        <f>IF('SEK Fact Sheet (SWE)'!AB80="","",'SEK Fact Sheet (SWE)'!AB80)</f>
        <v>3.5</v>
      </c>
      <c r="AC80" s="46">
        <f>IF('SEK Fact Sheet (SWE)'!AC80="","",'SEK Fact Sheet (SWE)'!AC80)</f>
        <v>-1.5</v>
      </c>
      <c r="AD80" s="45">
        <f>IF('SEK Fact Sheet (SWE)'!AD80="","",'SEK Fact Sheet (SWE)'!AD80)</f>
        <v>8.4</v>
      </c>
      <c r="AE80" s="45">
        <v>0.7</v>
      </c>
      <c r="AF80" s="45">
        <v>2.6</v>
      </c>
      <c r="AG80" s="45">
        <v>3.7</v>
      </c>
    </row>
    <row r="81" spans="2:33" s="27" customFormat="1" x14ac:dyDescent="0.15">
      <c r="B81" s="41" t="s">
        <v>29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  <c r="AB81" s="45">
        <f>IF('SEK Fact Sheet (SWE)'!AB81="","",'SEK Fact Sheet (SWE)'!AB81)</f>
        <v>76.8</v>
      </c>
      <c r="AC81" s="46">
        <f>IF('SEK Fact Sheet (SWE)'!AC81="","",'SEK Fact Sheet (SWE)'!AC81)</f>
        <v>81.599999999999994</v>
      </c>
      <c r="AD81" s="45">
        <f>IF('SEK Fact Sheet (SWE)'!AD81="","",'SEK Fact Sheet (SWE)'!AD81)</f>
        <v>90.4</v>
      </c>
      <c r="AE81" s="45">
        <v>94</v>
      </c>
      <c r="AF81" s="45">
        <v>100.9</v>
      </c>
      <c r="AG81" s="45">
        <v>107.6</v>
      </c>
    </row>
    <row r="82" spans="2:33" s="27" customFormat="1" x14ac:dyDescent="0.15">
      <c r="B82" s="47" t="s">
        <v>24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  <c r="AB82" s="45">
        <f>IF('SEK Fact Sheet (SWE)'!AB82="","",'SEK Fact Sheet (SWE)'!AB82)</f>
        <v>2.5</v>
      </c>
      <c r="AC82" s="46">
        <f>IF('SEK Fact Sheet (SWE)'!AC82="","",'SEK Fact Sheet (SWE)'!AC82)</f>
        <v>3.9</v>
      </c>
      <c r="AD82" s="45">
        <f>IF('SEK Fact Sheet (SWE)'!AD82="","",'SEK Fact Sheet (SWE)'!AD82)</f>
        <v>7.5</v>
      </c>
      <c r="AE82" s="45">
        <v>1.2</v>
      </c>
      <c r="AF82" s="45">
        <v>1.9</v>
      </c>
      <c r="AG82" s="45">
        <v>3.5</v>
      </c>
    </row>
    <row r="83" spans="2:33" s="27" customFormat="1" x14ac:dyDescent="0.15">
      <c r="B83" s="41" t="s">
        <v>30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  <c r="AB83" s="45">
        <f>IF('SEK Fact Sheet (SWE)'!AB83="","",'SEK Fact Sheet (SWE)'!AB83)</f>
        <v>35.5</v>
      </c>
      <c r="AC83" s="46">
        <f>IF('SEK Fact Sheet (SWE)'!AC83="","",'SEK Fact Sheet (SWE)'!AC83)</f>
        <v>30.3</v>
      </c>
      <c r="AD83" s="45">
        <f>IF('SEK Fact Sheet (SWE)'!AD83="","",'SEK Fact Sheet (SWE)'!AD83)</f>
        <v>32.299999999999997</v>
      </c>
      <c r="AE83" s="45">
        <v>31.5</v>
      </c>
      <c r="AF83" s="45">
        <v>34.299999999999997</v>
      </c>
      <c r="AG83" s="45">
        <v>34.799999999999997</v>
      </c>
    </row>
    <row r="84" spans="2:33" s="27" customFormat="1" x14ac:dyDescent="0.15">
      <c r="B84" s="47" t="s">
        <v>24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  <c r="AB84" s="45">
        <f>IF('SEK Fact Sheet (SWE)'!AB84="","",'SEK Fact Sheet (SWE)'!AB84)</f>
        <v>1</v>
      </c>
      <c r="AC84" s="46">
        <f>IF('SEK Fact Sheet (SWE)'!AC84="","",'SEK Fact Sheet (SWE)'!AC84)</f>
        <v>-5.4</v>
      </c>
      <c r="AD84" s="45">
        <f>IF('SEK Fact Sheet (SWE)'!AD84="","",'SEK Fact Sheet (SWE)'!AD84)</f>
        <v>0.9</v>
      </c>
      <c r="AE84" s="45">
        <v>-0.5</v>
      </c>
      <c r="AF84" s="45">
        <v>0.6</v>
      </c>
      <c r="AG84" s="45">
        <v>0.1</v>
      </c>
    </row>
    <row r="85" spans="2:33" ht="6.75" customHeight="1" x14ac:dyDescent="0.15">
      <c r="AE85" s="8"/>
      <c r="AF85" s="8"/>
      <c r="AG85" s="8"/>
    </row>
    <row r="86" spans="2:33" x14ac:dyDescent="0.15">
      <c r="B86" s="27" t="s">
        <v>14</v>
      </c>
      <c r="AE86" s="8"/>
      <c r="AF86" s="8"/>
      <c r="AG86" s="8"/>
    </row>
    <row r="87" spans="2:33" x14ac:dyDescent="0.15">
      <c r="B87" s="27"/>
      <c r="AE87" s="8"/>
      <c r="AF87" s="8"/>
      <c r="AG87" s="8"/>
    </row>
    <row r="89" spans="2:33" s="3" customFormat="1" x14ac:dyDescent="0.15">
      <c r="B89" s="63" t="s">
        <v>67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x14ac:dyDescent="0.15">
      <c r="C90" s="5" t="str">
        <f>IF('SEK Fact Sheet (SWE)'!C90="","",'SEK Fact Sheet (SWE)'!C90)</f>
        <v>2015</v>
      </c>
      <c r="D90" s="5" t="str">
        <f>IF('SEK Fact Sheet (SWE)'!D90="","",'SEK Fact Sheet (SWE)'!D90)</f>
        <v>2015</v>
      </c>
      <c r="E90" s="5" t="str">
        <f>IF('SEK Fact Sheet (SWE)'!E90="","",'SEK Fact Sheet (SWE)'!E90)</f>
        <v>2015</v>
      </c>
      <c r="F90" s="5" t="str">
        <f>IF('SEK Fact Sheet (SWE)'!F90="","",'SEK Fact Sheet (SWE)'!F90)</f>
        <v>2015</v>
      </c>
      <c r="G90" s="5" t="str">
        <f>IF('SEK Fact Sheet (SWE)'!G90="","",'SEK Fact Sheet (SWE)'!G90)</f>
        <v>2016</v>
      </c>
      <c r="H90" s="5" t="str">
        <f>IF('SEK Fact Sheet (SWE)'!H90="","",'SEK Fact Sheet (SWE)'!H90)</f>
        <v>2016</v>
      </c>
      <c r="I90" s="5" t="str">
        <f>IF('SEK Fact Sheet (SWE)'!I90="","",'SEK Fact Sheet (SWE)'!I90)</f>
        <v>2016</v>
      </c>
      <c r="J90" s="5" t="str">
        <f>IF('SEK Fact Sheet (SWE)'!J90="","",'SEK Fact Sheet (SWE)'!J90)</f>
        <v>2016</v>
      </c>
      <c r="K90" s="5" t="str">
        <f>IF('SEK Fact Sheet (SWE)'!K90="","",'SEK Fact Sheet (SWE)'!K90)</f>
        <v>2017</v>
      </c>
      <c r="L90" s="5" t="str">
        <f>IF('SEK Fact Sheet (SWE)'!L90="","",'SEK Fact Sheet (SWE)'!L90)</f>
        <v>2017</v>
      </c>
      <c r="M90" s="5" t="str">
        <f>IF('SEK Fact Sheet (SWE)'!M90="","",'SEK Fact Sheet (SWE)'!M90)</f>
        <v>2017</v>
      </c>
      <c r="N90" s="5" t="str">
        <f>IF('SEK Fact Sheet (SWE)'!N90="","",'SEK Fact Sheet (SWE)'!N90)</f>
        <v>2017</v>
      </c>
      <c r="O90" s="5" t="str">
        <f>IF('SEK Fact Sheet (SWE)'!O90="","",'SEK Fact Sheet (SWE)'!O90)</f>
        <v>2018</v>
      </c>
      <c r="P90" s="5" t="str">
        <f>IF('SEK Fact Sheet (SWE)'!P90="","",'SEK Fact Sheet (SWE)'!P90)</f>
        <v>2018</v>
      </c>
      <c r="Q90" s="5" t="str">
        <f>IF('SEK Fact Sheet (SWE)'!Q90="","",'SEK Fact Sheet (SWE)'!Q90)</f>
        <v>2018</v>
      </c>
      <c r="R90" s="5" t="str">
        <f>IF('SEK Fact Sheet (SWE)'!R90="","",'SEK Fact Sheet (SWE)'!R90)</f>
        <v>2018</v>
      </c>
      <c r="S90" s="5" t="str">
        <f>IF('SEK Fact Sheet (SWE)'!S90="","",'SEK Fact Sheet (SWE)'!S90)</f>
        <v>2019</v>
      </c>
      <c r="T90" s="5" t="str">
        <f>IF('SEK Fact Sheet (SWE)'!T90="","",'SEK Fact Sheet (SWE)'!T90)</f>
        <v>2019</v>
      </c>
      <c r="U90" s="5" t="str">
        <f>IF('SEK Fact Sheet (SWE)'!U90="","",'SEK Fact Sheet (SWE)'!U90)</f>
        <v>2019</v>
      </c>
      <c r="V90" s="5" t="str">
        <f>IF('SEK Fact Sheet (SWE)'!V90="","",'SEK Fact Sheet (SWE)'!V90)</f>
        <v>2019</v>
      </c>
      <c r="W90" s="5" t="str">
        <f>IF('SEK Fact Sheet (SWE)'!W90="","",'SEK Fact Sheet (SWE)'!W90)</f>
        <v>2020</v>
      </c>
      <c r="X90" s="5" t="str">
        <f>IF('SEK Fact Sheet (SWE)'!X90="","",'SEK Fact Sheet (SWE)'!X90)</f>
        <v>2020</v>
      </c>
      <c r="Y90" s="5" t="str">
        <f>IF('SEK Fact Sheet (SWE)'!Y90="","",'SEK Fact Sheet (SWE)'!Y90)</f>
        <v>2020</v>
      </c>
      <c r="Z90" s="5" t="str">
        <f>IF('SEK Fact Sheet (SWE)'!Z90="","",'SEK Fact Sheet (SWE)'!Z90)</f>
        <v>2020</v>
      </c>
      <c r="AA90" s="5" t="str">
        <f>IF('SEK Fact Sheet (SWE)'!AA90="","",'SEK Fact Sheet (SWE)'!AA90)</f>
        <v>2021</v>
      </c>
      <c r="AB90" s="5" t="str">
        <f>IF('SEK Fact Sheet (SWE)'!AB90="","",'SEK Fact Sheet (SWE)'!AB90)</f>
        <v>2021</v>
      </c>
      <c r="AC90" s="5" t="str">
        <f>IF('SEK Fact Sheet (SWE)'!AC90="","",'SEK Fact Sheet (SWE)'!AC90)</f>
        <v>2021</v>
      </c>
      <c r="AD90" s="5" t="str">
        <f>IF('SEK Fact Sheet (SWE)'!AD90="","",'SEK Fact Sheet (SWE)'!AD90)</f>
        <v>2021</v>
      </c>
      <c r="AE90" s="5" t="s">
        <v>68</v>
      </c>
      <c r="AF90" s="5" t="s">
        <v>68</v>
      </c>
      <c r="AG90" s="5" t="s">
        <v>68</v>
      </c>
    </row>
    <row r="91" spans="2:33" ht="16.5" thickBot="1" x14ac:dyDescent="0.2">
      <c r="B91" s="6" t="s">
        <v>4</v>
      </c>
      <c r="C91" s="7" t="str">
        <f>IF('SEK Fact Sheet (SWE)'!C91="","",'SEK Fact Sheet (SWE)'!C91)</f>
        <v>Q1</v>
      </c>
      <c r="D91" s="7" t="str">
        <f>IF('SEK Fact Sheet (SWE)'!D91="","",'SEK Fact Sheet (SWE)'!D91)</f>
        <v>Q2</v>
      </c>
      <c r="E91" s="7" t="str">
        <f>IF('SEK Fact Sheet (SWE)'!E91="","",'SEK Fact Sheet (SWE)'!E91)</f>
        <v>Q3</v>
      </c>
      <c r="F91" s="7" t="str">
        <f>IF('SEK Fact Sheet (SWE)'!F91="","",'SEK Fact Sheet (SWE)'!F91)</f>
        <v>Q4</v>
      </c>
      <c r="G91" s="7" t="str">
        <f>IF('SEK Fact Sheet (SWE)'!G91="","",'SEK Fact Sheet (SWE)'!G91)</f>
        <v>Q1</v>
      </c>
      <c r="H91" s="7" t="str">
        <f>IF('SEK Fact Sheet (SWE)'!H91="","",'SEK Fact Sheet (SWE)'!H91)</f>
        <v>Q2</v>
      </c>
      <c r="I91" s="7" t="str">
        <f>IF('SEK Fact Sheet (SWE)'!I91="","",'SEK Fact Sheet (SWE)'!I91)</f>
        <v>Q3</v>
      </c>
      <c r="J91" s="7" t="str">
        <f>IF('SEK Fact Sheet (SWE)'!J91="","",'SEK Fact Sheet (SWE)'!J91)</f>
        <v>Q4</v>
      </c>
      <c r="K91" s="7" t="str">
        <f>IF('SEK Fact Sheet (SWE)'!K91="","",'SEK Fact Sheet (SWE)'!K91)</f>
        <v>Q1</v>
      </c>
      <c r="L91" s="7" t="str">
        <f>IF('SEK Fact Sheet (SWE)'!L91="","",'SEK Fact Sheet (SWE)'!L91)</f>
        <v>Q2</v>
      </c>
      <c r="M91" s="7" t="str">
        <f>IF('SEK Fact Sheet (SWE)'!M91="","",'SEK Fact Sheet (SWE)'!M91)</f>
        <v>Q3</v>
      </c>
      <c r="N91" s="7" t="str">
        <f>IF('SEK Fact Sheet (SWE)'!N91="","",'SEK Fact Sheet (SWE)'!N91)</f>
        <v>Q4</v>
      </c>
      <c r="O91" s="7" t="str">
        <f>IF('SEK Fact Sheet (SWE)'!O91="","",'SEK Fact Sheet (SWE)'!O91)</f>
        <v>Q1</v>
      </c>
      <c r="P91" s="7" t="str">
        <f>IF('SEK Fact Sheet (SWE)'!P91="","",'SEK Fact Sheet (SWE)'!P91)</f>
        <v>Q2</v>
      </c>
      <c r="Q91" s="7" t="str">
        <f>IF('SEK Fact Sheet (SWE)'!Q91="","",'SEK Fact Sheet (SWE)'!Q91)</f>
        <v>Q3</v>
      </c>
      <c r="R91" s="7" t="str">
        <f>IF('SEK Fact Sheet (SWE)'!R91="","",'SEK Fact Sheet (SWE)'!R91)</f>
        <v>Q4</v>
      </c>
      <c r="S91" s="7" t="str">
        <f>IF('SEK Fact Sheet (SWE)'!S91="","",'SEK Fact Sheet (SWE)'!S91)</f>
        <v>Q1</v>
      </c>
      <c r="T91" s="7" t="str">
        <f>IF('SEK Fact Sheet (SWE)'!T91="","",'SEK Fact Sheet (SWE)'!T91)</f>
        <v>Q2</v>
      </c>
      <c r="U91" s="7" t="str">
        <f>IF('SEK Fact Sheet (SWE)'!U91="","",'SEK Fact Sheet (SWE)'!U91)</f>
        <v>Q3</v>
      </c>
      <c r="V91" s="7" t="str">
        <f>IF('SEK Fact Sheet (SWE)'!V91="","",'SEK Fact Sheet (SWE)'!V91)</f>
        <v>Q4</v>
      </c>
      <c r="W91" s="7" t="str">
        <f>IF('SEK Fact Sheet (SWE)'!W91="","",'SEK Fact Sheet (SWE)'!W91)</f>
        <v>Q1</v>
      </c>
      <c r="X91" s="7" t="str">
        <f>IF('SEK Fact Sheet (SWE)'!X91="","",'SEK Fact Sheet (SWE)'!X91)</f>
        <v>Q2</v>
      </c>
      <c r="Y91" s="7" t="str">
        <f>IF('SEK Fact Sheet (SWE)'!Y91="","",'SEK Fact Sheet (SWE)'!Y91)</f>
        <v>Q3</v>
      </c>
      <c r="Z91" s="7" t="str">
        <f>IF('SEK Fact Sheet (SWE)'!Z91="","",'SEK Fact Sheet (SWE)'!Z91)</f>
        <v>Q4</v>
      </c>
      <c r="AA91" s="7" t="str">
        <f>IF('SEK Fact Sheet (SWE)'!AA91="","",'SEK Fact Sheet (SWE)'!AA91)</f>
        <v>Q1</v>
      </c>
      <c r="AB91" s="7" t="str">
        <f>IF('SEK Fact Sheet (SWE)'!AB91="","",'SEK Fact Sheet (SWE)'!AB91)</f>
        <v>Q2</v>
      </c>
      <c r="AC91" s="7" t="str">
        <f>IF('SEK Fact Sheet (SWE)'!AC91="","",'SEK Fact Sheet (SWE)'!AC91)</f>
        <v>Q3</v>
      </c>
      <c r="AD91" s="7" t="str">
        <f>IF('SEK Fact Sheet (SWE)'!AD91="","",'SEK Fact Sheet (SWE)'!AD91)</f>
        <v>Q4</v>
      </c>
      <c r="AE91" s="7" t="s">
        <v>5</v>
      </c>
      <c r="AF91" s="7" t="s">
        <v>6</v>
      </c>
      <c r="AG91" s="7" t="s">
        <v>7</v>
      </c>
    </row>
    <row r="92" spans="2:33" s="3" customFormat="1" x14ac:dyDescent="0.15">
      <c r="B92" s="3" t="s">
        <v>9</v>
      </c>
      <c r="C92" s="36">
        <f>IF('SEK Fact Sheet (SWE)'!C92="","",'SEK Fact Sheet (SWE)'!C92)</f>
        <v>0</v>
      </c>
      <c r="D92" s="35">
        <f>IF('SEK Fact Sheet (SWE)'!D92="","",'SEK Fact Sheet (SWE)'!D92)</f>
        <v>0</v>
      </c>
      <c r="E92" s="36">
        <f>IF('SEK Fact Sheet (SWE)'!E92="","",'SEK Fact Sheet (SWE)'!E92)</f>
        <v>0</v>
      </c>
      <c r="F92" s="35">
        <f>IF('SEK Fact Sheet (SWE)'!F92="","",'SEK Fact Sheet (SWE)'!F92)</f>
        <v>0</v>
      </c>
      <c r="G92" s="36">
        <f>IF('SEK Fact Sheet (SWE)'!G92="","",'SEK Fact Sheet (SWE)'!G92)</f>
        <v>0</v>
      </c>
      <c r="H92" s="35">
        <f>IF('SEK Fact Sheet (SWE)'!H92="","",'SEK Fact Sheet (SWE)'!H92)</f>
        <v>0</v>
      </c>
      <c r="I92" s="36">
        <f>IF('SEK Fact Sheet (SWE)'!I92="","",'SEK Fact Sheet (SWE)'!I92)</f>
        <v>0</v>
      </c>
      <c r="J92" s="35">
        <f>IF('SEK Fact Sheet (SWE)'!J92="","",'SEK Fact Sheet (SWE)'!J92)</f>
        <v>0</v>
      </c>
      <c r="K92" s="36">
        <f>IF('SEK Fact Sheet (SWE)'!K92="","",'SEK Fact Sheet (SWE)'!K92)</f>
        <v>0</v>
      </c>
      <c r="L92" s="35">
        <f>IF('SEK Fact Sheet (SWE)'!L92="","",'SEK Fact Sheet (SWE)'!L92)</f>
        <v>0</v>
      </c>
      <c r="M92" s="36">
        <f>IF('SEK Fact Sheet (SWE)'!M92="","",'SEK Fact Sheet (SWE)'!M92)</f>
        <v>0</v>
      </c>
      <c r="N92" s="35">
        <f>IF('SEK Fact Sheet (SWE)'!N92="","",'SEK Fact Sheet (SWE)'!N92)</f>
        <v>0</v>
      </c>
      <c r="O92" s="36">
        <f>IF('SEK Fact Sheet (SWE)'!O92="","",'SEK Fact Sheet (SWE)'!O92)</f>
        <v>0</v>
      </c>
      <c r="P92" s="35">
        <f>IF('SEK Fact Sheet (SWE)'!P92="","",'SEK Fact Sheet (SWE)'!P92)</f>
        <v>0</v>
      </c>
      <c r="Q92" s="36">
        <f>IF('SEK Fact Sheet (SWE)'!Q92="","",'SEK Fact Sheet (SWE)'!Q92)</f>
        <v>0</v>
      </c>
      <c r="R92" s="35">
        <f>IF('SEK Fact Sheet (SWE)'!R92="","",'SEK Fact Sheet (SWE)'!R92)</f>
        <v>0</v>
      </c>
      <c r="S92" s="36">
        <f>IF('SEK Fact Sheet (SWE)'!S92="","",'SEK Fact Sheet (SWE)'!S92)</f>
        <v>0</v>
      </c>
      <c r="T92" s="35">
        <f>IF('SEK Fact Sheet (SWE)'!T92="","",'SEK Fact Sheet (SWE)'!T92)</f>
        <v>0</v>
      </c>
      <c r="U92" s="36">
        <f>IF('SEK Fact Sheet (SWE)'!U92="","",'SEK Fact Sheet (SWE)'!U92)</f>
        <v>0</v>
      </c>
      <c r="V92" s="35">
        <f>IF('SEK Fact Sheet (SWE)'!V92="","",'SEK Fact Sheet (SWE)'!V92)</f>
        <v>20</v>
      </c>
      <c r="W92" s="36">
        <f>IF('SEK Fact Sheet (SWE)'!W92="","",'SEK Fact Sheet (SWE)'!W92)</f>
        <v>7</v>
      </c>
      <c r="X92" s="35">
        <f>IF('SEK Fact Sheet (SWE)'!X92="","",'SEK Fact Sheet (SWE)'!X92)</f>
        <v>9</v>
      </c>
      <c r="Y92" s="36">
        <f>IF('SEK Fact Sheet (SWE)'!Y92="","",'SEK Fact Sheet (SWE)'!Y92)</f>
        <v>176</v>
      </c>
      <c r="Z92" s="35">
        <f>IF('SEK Fact Sheet (SWE)'!Z92="","",'SEK Fact Sheet (SWE)'!Z92)</f>
        <v>-2</v>
      </c>
      <c r="AA92" s="36">
        <f>IF('SEK Fact Sheet (SWE)'!AA92="","",'SEK Fact Sheet (SWE)'!AA92)</f>
        <v>2</v>
      </c>
      <c r="AB92" s="35">
        <f>IF('SEK Fact Sheet (SWE)'!AB92="","",'SEK Fact Sheet (SWE)'!AB92)</f>
        <v>0</v>
      </c>
      <c r="AC92" s="36">
        <f>IF('SEK Fact Sheet (SWE)'!AC92="","",'SEK Fact Sheet (SWE)'!AC92)</f>
        <v>8</v>
      </c>
      <c r="AD92" s="35">
        <f>IF('SEK Fact Sheet (SWE)'!AD92="","",'SEK Fact Sheet (SWE)'!AD92)</f>
        <v>8</v>
      </c>
      <c r="AE92" s="35">
        <v>262</v>
      </c>
      <c r="AF92" s="35">
        <v>242</v>
      </c>
      <c r="AG92" s="35">
        <v>74</v>
      </c>
    </row>
    <row r="93" spans="2:33" x14ac:dyDescent="0.15">
      <c r="B93" s="4" t="s">
        <v>10</v>
      </c>
      <c r="C93" s="32">
        <f>IF('SEK Fact Sheet (SWE)'!C93="","",'SEK Fact Sheet (SWE)'!C93)</f>
        <v>0</v>
      </c>
      <c r="D93" s="31">
        <f>IF('SEK Fact Sheet (SWE)'!D93="","",'SEK Fact Sheet (SWE)'!D93)</f>
        <v>0</v>
      </c>
      <c r="E93" s="32">
        <f>IF('SEK Fact Sheet (SWE)'!E93="","",'SEK Fact Sheet (SWE)'!E93)</f>
        <v>0</v>
      </c>
      <c r="F93" s="31">
        <f>IF('SEK Fact Sheet (SWE)'!F93="","",'SEK Fact Sheet (SWE)'!F93)</f>
        <v>0</v>
      </c>
      <c r="G93" s="32">
        <f>IF('SEK Fact Sheet (SWE)'!G93="","",'SEK Fact Sheet (SWE)'!G93)</f>
        <v>0</v>
      </c>
      <c r="H93" s="31">
        <f>IF('SEK Fact Sheet (SWE)'!H93="","",'SEK Fact Sheet (SWE)'!H93)</f>
        <v>0</v>
      </c>
      <c r="I93" s="32">
        <f>IF('SEK Fact Sheet (SWE)'!I93="","",'SEK Fact Sheet (SWE)'!I93)</f>
        <v>0</v>
      </c>
      <c r="J93" s="31">
        <f>IF('SEK Fact Sheet (SWE)'!J93="","",'SEK Fact Sheet (SWE)'!J93)</f>
        <v>0</v>
      </c>
      <c r="K93" s="32">
        <f>IF('SEK Fact Sheet (SWE)'!K93="","",'SEK Fact Sheet (SWE)'!K93)</f>
        <v>0</v>
      </c>
      <c r="L93" s="31">
        <f>IF('SEK Fact Sheet (SWE)'!L93="","",'SEK Fact Sheet (SWE)'!L93)</f>
        <v>0</v>
      </c>
      <c r="M93" s="32">
        <f>IF('SEK Fact Sheet (SWE)'!M93="","",'SEK Fact Sheet (SWE)'!M93)</f>
        <v>0</v>
      </c>
      <c r="N93" s="31">
        <f>IF('SEK Fact Sheet (SWE)'!N93="","",'SEK Fact Sheet (SWE)'!N93)</f>
        <v>0</v>
      </c>
      <c r="O93" s="32">
        <f>IF('SEK Fact Sheet (SWE)'!O93="","",'SEK Fact Sheet (SWE)'!O93)</f>
        <v>0</v>
      </c>
      <c r="P93" s="31">
        <f>IF('SEK Fact Sheet (SWE)'!P93="","",'SEK Fact Sheet (SWE)'!P93)</f>
        <v>0</v>
      </c>
      <c r="Q93" s="32">
        <f>IF('SEK Fact Sheet (SWE)'!Q93="","",'SEK Fact Sheet (SWE)'!Q93)</f>
        <v>0</v>
      </c>
      <c r="R93" s="31">
        <f>IF('SEK Fact Sheet (SWE)'!R93="","",'SEK Fact Sheet (SWE)'!R93)</f>
        <v>0</v>
      </c>
      <c r="S93" s="32">
        <f>IF('SEK Fact Sheet (SWE)'!S93="","",'SEK Fact Sheet (SWE)'!S93)</f>
        <v>0</v>
      </c>
      <c r="T93" s="31">
        <f>IF('SEK Fact Sheet (SWE)'!T93="","",'SEK Fact Sheet (SWE)'!T93)</f>
        <v>0</v>
      </c>
      <c r="U93" s="32">
        <f>IF('SEK Fact Sheet (SWE)'!U93="","",'SEK Fact Sheet (SWE)'!U93)</f>
        <v>0</v>
      </c>
      <c r="V93" s="31">
        <f>IF('SEK Fact Sheet (SWE)'!V93="","",'SEK Fact Sheet (SWE)'!V93)</f>
        <v>0</v>
      </c>
      <c r="W93" s="32">
        <f>IF('SEK Fact Sheet (SWE)'!W93="","",'SEK Fact Sheet (SWE)'!W93)</f>
        <v>0</v>
      </c>
      <c r="X93" s="31">
        <f>IF('SEK Fact Sheet (SWE)'!X93="","",'SEK Fact Sheet (SWE)'!X93)</f>
        <v>0</v>
      </c>
      <c r="Y93" s="32">
        <f>IF('SEK Fact Sheet (SWE)'!Y93="","",'SEK Fact Sheet (SWE)'!Y93)</f>
        <v>0</v>
      </c>
      <c r="Z93" s="31">
        <f>IF('SEK Fact Sheet (SWE)'!Z93="","",'SEK Fact Sheet (SWE)'!Z93)</f>
        <v>-1</v>
      </c>
      <c r="AA93" s="32">
        <f>IF('SEK Fact Sheet (SWE)'!AA93="","",'SEK Fact Sheet (SWE)'!AA93)</f>
        <v>0</v>
      </c>
      <c r="AB93" s="31">
        <f>IF('SEK Fact Sheet (SWE)'!AB93="","",'SEK Fact Sheet (SWE)'!AB93)</f>
        <v>0</v>
      </c>
      <c r="AC93" s="32">
        <f>IF('SEK Fact Sheet (SWE)'!AC93="","",'SEK Fact Sheet (SWE)'!AC93)</f>
        <v>0</v>
      </c>
      <c r="AD93" s="31">
        <f>IF('SEK Fact Sheet (SWE)'!AD93="","",'SEK Fact Sheet (SWE)'!AD93)</f>
        <v>-3</v>
      </c>
      <c r="AE93" s="31">
        <v>-29</v>
      </c>
      <c r="AF93" s="31">
        <v>-4</v>
      </c>
      <c r="AG93" s="31">
        <v>-5</v>
      </c>
    </row>
    <row r="94" spans="2:33" x14ac:dyDescent="0.15">
      <c r="B94" s="14" t="s">
        <v>11</v>
      </c>
      <c r="C94" s="34">
        <f>IF('SEK Fact Sheet (SWE)'!C94="","",'SEK Fact Sheet (SWE)'!C94)</f>
        <v>0</v>
      </c>
      <c r="D94" s="33">
        <f>IF('SEK Fact Sheet (SWE)'!D94="","",'SEK Fact Sheet (SWE)'!D94)</f>
        <v>0</v>
      </c>
      <c r="E94" s="34">
        <f>IF('SEK Fact Sheet (SWE)'!E94="","",'SEK Fact Sheet (SWE)'!E94)</f>
        <v>0</v>
      </c>
      <c r="F94" s="33">
        <f>IF('SEK Fact Sheet (SWE)'!F94="","",'SEK Fact Sheet (SWE)'!F94)</f>
        <v>0</v>
      </c>
      <c r="G94" s="34">
        <f>IF('SEK Fact Sheet (SWE)'!G94="","",'SEK Fact Sheet (SWE)'!G94)</f>
        <v>0</v>
      </c>
      <c r="H94" s="33">
        <f>IF('SEK Fact Sheet (SWE)'!H94="","",'SEK Fact Sheet (SWE)'!H94)</f>
        <v>0</v>
      </c>
      <c r="I94" s="34">
        <f>IF('SEK Fact Sheet (SWE)'!I94="","",'SEK Fact Sheet (SWE)'!I94)</f>
        <v>0</v>
      </c>
      <c r="J94" s="33">
        <f>IF('SEK Fact Sheet (SWE)'!J94="","",'SEK Fact Sheet (SWE)'!J94)</f>
        <v>0</v>
      </c>
      <c r="K94" s="34">
        <f>IF('SEK Fact Sheet (SWE)'!K94="","",'SEK Fact Sheet (SWE)'!K94)</f>
        <v>0</v>
      </c>
      <c r="L94" s="33">
        <f>IF('SEK Fact Sheet (SWE)'!L94="","",'SEK Fact Sheet (SWE)'!L94)</f>
        <v>0</v>
      </c>
      <c r="M94" s="34">
        <f>IF('SEK Fact Sheet (SWE)'!M94="","",'SEK Fact Sheet (SWE)'!M94)</f>
        <v>0</v>
      </c>
      <c r="N94" s="33">
        <f>IF('SEK Fact Sheet (SWE)'!N94="","",'SEK Fact Sheet (SWE)'!N94)</f>
        <v>0</v>
      </c>
      <c r="O94" s="34">
        <f>IF('SEK Fact Sheet (SWE)'!O94="","",'SEK Fact Sheet (SWE)'!O94)</f>
        <v>0</v>
      </c>
      <c r="P94" s="33">
        <f>IF('SEK Fact Sheet (SWE)'!P94="","",'SEK Fact Sheet (SWE)'!P94)</f>
        <v>0</v>
      </c>
      <c r="Q94" s="34">
        <f>IF('SEK Fact Sheet (SWE)'!Q94="","",'SEK Fact Sheet (SWE)'!Q94)</f>
        <v>0</v>
      </c>
      <c r="R94" s="33">
        <f>IF('SEK Fact Sheet (SWE)'!R94="","",'SEK Fact Sheet (SWE)'!R94)</f>
        <v>0</v>
      </c>
      <c r="S94" s="34">
        <f>IF('SEK Fact Sheet (SWE)'!S94="","",'SEK Fact Sheet (SWE)'!S94)</f>
        <v>0</v>
      </c>
      <c r="T94" s="33">
        <f>IF('SEK Fact Sheet (SWE)'!T94="","",'SEK Fact Sheet (SWE)'!T94)</f>
        <v>0</v>
      </c>
      <c r="U94" s="34">
        <f>IF('SEK Fact Sheet (SWE)'!U94="","",'SEK Fact Sheet (SWE)'!U94)</f>
        <v>0</v>
      </c>
      <c r="V94" s="33">
        <f>IF('SEK Fact Sheet (SWE)'!V94="","",'SEK Fact Sheet (SWE)'!V94)</f>
        <v>-1</v>
      </c>
      <c r="W94" s="34">
        <f>IF('SEK Fact Sheet (SWE)'!W94="","",'SEK Fact Sheet (SWE)'!W94)</f>
        <v>0</v>
      </c>
      <c r="X94" s="33">
        <f>IF('SEK Fact Sheet (SWE)'!X94="","",'SEK Fact Sheet (SWE)'!X94)</f>
        <v>-1</v>
      </c>
      <c r="Y94" s="34">
        <f>IF('SEK Fact Sheet (SWE)'!Y94="","",'SEK Fact Sheet (SWE)'!Y94)</f>
        <v>0</v>
      </c>
      <c r="Z94" s="33">
        <f>IF('SEK Fact Sheet (SWE)'!Z94="","",'SEK Fact Sheet (SWE)'!Z94)</f>
        <v>0</v>
      </c>
      <c r="AA94" s="34">
        <f>IF('SEK Fact Sheet (SWE)'!AA94="","",'SEK Fact Sheet (SWE)'!AA94)</f>
        <v>0</v>
      </c>
      <c r="AB94" s="33">
        <f>IF('SEK Fact Sheet (SWE)'!AB94="","",'SEK Fact Sheet (SWE)'!AB94)</f>
        <v>0</v>
      </c>
      <c r="AC94" s="34">
        <f>IF('SEK Fact Sheet (SWE)'!AC94="","",'SEK Fact Sheet (SWE)'!AC94)</f>
        <v>-1</v>
      </c>
      <c r="AD94" s="33">
        <f>IF('SEK Fact Sheet (SWE)'!AD94="","",'SEK Fact Sheet (SWE)'!AD94)</f>
        <v>-9</v>
      </c>
      <c r="AE94" s="33">
        <v>-31</v>
      </c>
      <c r="AF94" s="33">
        <v>-78</v>
      </c>
      <c r="AG94" s="33">
        <v>-81</v>
      </c>
    </row>
    <row r="95" spans="2:33" s="3" customFormat="1" x14ac:dyDescent="0.15">
      <c r="B95" s="3" t="s">
        <v>55</v>
      </c>
      <c r="C95" s="36">
        <f>IF('SEK Fact Sheet (SWE)'!C95="","",'SEK Fact Sheet (SWE)'!C95)</f>
        <v>0</v>
      </c>
      <c r="D95" s="35">
        <f>IF('SEK Fact Sheet (SWE)'!D95="","",'SEK Fact Sheet (SWE)'!D95)</f>
        <v>0</v>
      </c>
      <c r="E95" s="36">
        <f>IF('SEK Fact Sheet (SWE)'!E95="","",'SEK Fact Sheet (SWE)'!E95)</f>
        <v>0</v>
      </c>
      <c r="F95" s="35">
        <f>IF('SEK Fact Sheet (SWE)'!F95="","",'SEK Fact Sheet (SWE)'!F95)</f>
        <v>0</v>
      </c>
      <c r="G95" s="36">
        <f>IF('SEK Fact Sheet (SWE)'!G95="","",'SEK Fact Sheet (SWE)'!G95)</f>
        <v>0</v>
      </c>
      <c r="H95" s="35">
        <f>IF('SEK Fact Sheet (SWE)'!H95="","",'SEK Fact Sheet (SWE)'!H95)</f>
        <v>0</v>
      </c>
      <c r="I95" s="36">
        <f>IF('SEK Fact Sheet (SWE)'!I95="","",'SEK Fact Sheet (SWE)'!I95)</f>
        <v>0</v>
      </c>
      <c r="J95" s="35">
        <f>IF('SEK Fact Sheet (SWE)'!J95="","",'SEK Fact Sheet (SWE)'!J95)</f>
        <v>0</v>
      </c>
      <c r="K95" s="36">
        <f>IF('SEK Fact Sheet (SWE)'!K95="","",'SEK Fact Sheet (SWE)'!K95)</f>
        <v>0</v>
      </c>
      <c r="L95" s="35">
        <f>IF('SEK Fact Sheet (SWE)'!L95="","",'SEK Fact Sheet (SWE)'!L95)</f>
        <v>0</v>
      </c>
      <c r="M95" s="36">
        <f>IF('SEK Fact Sheet (SWE)'!M95="","",'SEK Fact Sheet (SWE)'!M95)</f>
        <v>0</v>
      </c>
      <c r="N95" s="35">
        <f>IF('SEK Fact Sheet (SWE)'!N95="","",'SEK Fact Sheet (SWE)'!N95)</f>
        <v>0</v>
      </c>
      <c r="O95" s="36">
        <f>IF('SEK Fact Sheet (SWE)'!O95="","",'SEK Fact Sheet (SWE)'!O95)</f>
        <v>0</v>
      </c>
      <c r="P95" s="35">
        <f>IF('SEK Fact Sheet (SWE)'!P95="","",'SEK Fact Sheet (SWE)'!P95)</f>
        <v>0</v>
      </c>
      <c r="Q95" s="36">
        <f>IF('SEK Fact Sheet (SWE)'!Q95="","",'SEK Fact Sheet (SWE)'!Q95)</f>
        <v>0</v>
      </c>
      <c r="R95" s="35">
        <f>IF('SEK Fact Sheet (SWE)'!R95="","",'SEK Fact Sheet (SWE)'!R95)</f>
        <v>0</v>
      </c>
      <c r="S95" s="36">
        <f>IF('SEK Fact Sheet (SWE)'!S95="","",'SEK Fact Sheet (SWE)'!S95)</f>
        <v>0</v>
      </c>
      <c r="T95" s="35">
        <f>IF('SEK Fact Sheet (SWE)'!T95="","",'SEK Fact Sheet (SWE)'!T95)</f>
        <v>0</v>
      </c>
      <c r="U95" s="36">
        <f>IF('SEK Fact Sheet (SWE)'!U95="","",'SEK Fact Sheet (SWE)'!U95)</f>
        <v>0</v>
      </c>
      <c r="V95" s="35">
        <f>IF('SEK Fact Sheet (SWE)'!V95="","",'SEK Fact Sheet (SWE)'!V95)</f>
        <v>19</v>
      </c>
      <c r="W95" s="36">
        <f>IF('SEK Fact Sheet (SWE)'!W95="","",'SEK Fact Sheet (SWE)'!W95)</f>
        <v>7</v>
      </c>
      <c r="X95" s="35">
        <f>IF('SEK Fact Sheet (SWE)'!X95="","",'SEK Fact Sheet (SWE)'!X95)</f>
        <v>9</v>
      </c>
      <c r="Y95" s="36">
        <f>IF('SEK Fact Sheet (SWE)'!Y95="","",'SEK Fact Sheet (SWE)'!Y95)</f>
        <v>176</v>
      </c>
      <c r="Z95" s="35">
        <f>IF('SEK Fact Sheet (SWE)'!Z95="","",'SEK Fact Sheet (SWE)'!Z95)</f>
        <v>-3</v>
      </c>
      <c r="AA95" s="36">
        <f>IF('SEK Fact Sheet (SWE)'!AA95="","",'SEK Fact Sheet (SWE)'!AA95)</f>
        <v>2</v>
      </c>
      <c r="AB95" s="35">
        <f>IF('SEK Fact Sheet (SWE)'!AB95="","",'SEK Fact Sheet (SWE)'!AB95)</f>
        <v>0</v>
      </c>
      <c r="AC95" s="36">
        <f>IF('SEK Fact Sheet (SWE)'!AC95="","",'SEK Fact Sheet (SWE)'!AC95)</f>
        <v>7</v>
      </c>
      <c r="AD95" s="35">
        <f>IF('SEK Fact Sheet (SWE)'!AD95="","",'SEK Fact Sheet (SWE)'!AD95)</f>
        <v>-4</v>
      </c>
      <c r="AE95" s="35">
        <v>202</v>
      </c>
      <c r="AF95" s="35">
        <v>160</v>
      </c>
      <c r="AG95" s="35">
        <v>-12</v>
      </c>
    </row>
    <row r="96" spans="2:33" s="24" customFormat="1" ht="21.75" customHeight="1" x14ac:dyDescent="0.25">
      <c r="B96" s="24" t="s">
        <v>56</v>
      </c>
      <c r="C96" s="26">
        <f>IF('SEK Fact Sheet (SWE)'!C96="","",'SEK Fact Sheet (SWE)'!C96)</f>
        <v>0.21212121212121213</v>
      </c>
      <c r="D96" s="25">
        <f>IF('SEK Fact Sheet (SWE)'!D96="","",'SEK Fact Sheet (SWE)'!D96)</f>
        <v>-2.2222222222222223E-2</v>
      </c>
      <c r="E96" s="26">
        <f>IF('SEK Fact Sheet (SWE)'!E96="","",'SEK Fact Sheet (SWE)'!E96)</f>
        <v>0.02</v>
      </c>
      <c r="F96" s="25">
        <f>IF('SEK Fact Sheet (SWE)'!F96="","",'SEK Fact Sheet (SWE)'!F96)</f>
        <v>0.14772727272727273</v>
      </c>
      <c r="G96" s="26">
        <f>IF('SEK Fact Sheet (SWE)'!G96="","",'SEK Fact Sheet (SWE)'!G96)</f>
        <v>-0.13461538461538461</v>
      </c>
      <c r="H96" s="25">
        <f>IF('SEK Fact Sheet (SWE)'!H96="","",'SEK Fact Sheet (SWE)'!H96)</f>
        <v>-7.407407407407407E-2</v>
      </c>
      <c r="I96" s="26">
        <f>IF('SEK Fact Sheet (SWE)'!I96="","",'SEK Fact Sheet (SWE)'!I96)</f>
        <v>-9.0909090909090912E-2</v>
      </c>
      <c r="J96" s="25">
        <f>IF('SEK Fact Sheet (SWE)'!J96="","",'SEK Fact Sheet (SWE)'!J96)</f>
        <v>0.16260162601626016</v>
      </c>
      <c r="K96" s="26">
        <f>IF('SEK Fact Sheet (SWE)'!K96="","",'SEK Fact Sheet (SWE)'!K96)</f>
        <v>0</v>
      </c>
      <c r="L96" s="25">
        <f>IF('SEK Fact Sheet (SWE)'!L96="","",'SEK Fact Sheet (SWE)'!L96)</f>
        <v>6.1538461538461542E-2</v>
      </c>
      <c r="M96" s="26">
        <f>IF('SEK Fact Sheet (SWE)'!M96="","",'SEK Fact Sheet (SWE)'!M96)</f>
        <v>8.3333333333333329E-2</v>
      </c>
      <c r="N96" s="25">
        <f>IF('SEK Fact Sheet (SWE)'!N96="","",'SEK Fact Sheet (SWE)'!N96)</f>
        <v>0.26728110599078342</v>
      </c>
      <c r="O96" s="26">
        <f>IF('SEK Fact Sheet (SWE)'!O96="","",'SEK Fact Sheet (SWE)'!O96)</f>
        <v>5.6000000000000001E-2</v>
      </c>
      <c r="P96" s="25">
        <f>IF('SEK Fact Sheet (SWE)'!P96="","",'SEK Fact Sheet (SWE)'!P96)</f>
        <v>0.23113207547169812</v>
      </c>
      <c r="Q96" s="26">
        <f>IF('SEK Fact Sheet (SWE)'!Q96="","",'SEK Fact Sheet (SWE)'!Q96)</f>
        <v>6.5040650406504072E-2</v>
      </c>
      <c r="R96" s="25">
        <f>IF('SEK Fact Sheet (SWE)'!R96="","",'SEK Fact Sheet (SWE)'!R96)</f>
        <v>2.2988505747126436E-2</v>
      </c>
      <c r="S96" s="26">
        <f>IF('SEK Fact Sheet (SWE)'!S96="","",'SEK Fact Sheet (SWE)'!S96)</f>
        <v>0</v>
      </c>
      <c r="T96" s="25">
        <f>IF('SEK Fact Sheet (SWE)'!T96="","",'SEK Fact Sheet (SWE)'!T96)</f>
        <v>0.21639344262295082</v>
      </c>
      <c r="U96" s="26">
        <f>IF('SEK Fact Sheet (SWE)'!U96="","",'SEK Fact Sheet (SWE)'!U96)</f>
        <v>8.3798882681564241E-2</v>
      </c>
      <c r="V96" s="25">
        <f>IF('SEK Fact Sheet (SWE)'!V96="","",'SEK Fact Sheet (SWE)'!V96)</f>
        <v>0.95</v>
      </c>
      <c r="W96" s="26">
        <f>IF('SEK Fact Sheet (SWE)'!W96="","",'SEK Fact Sheet (SWE)'!W96)</f>
        <v>1</v>
      </c>
      <c r="X96" s="25">
        <f>IF('SEK Fact Sheet (SWE)'!X96="","",'SEK Fact Sheet (SWE)'!X96)</f>
        <v>1</v>
      </c>
      <c r="Y96" s="26">
        <f>IF('SEK Fact Sheet (SWE)'!Y96="","",'SEK Fact Sheet (SWE)'!Y96)</f>
        <v>1</v>
      </c>
      <c r="Z96" s="25">
        <f>IF('SEK Fact Sheet (SWE)'!Z96="","",'SEK Fact Sheet (SWE)'!Z96)</f>
        <v>1.5</v>
      </c>
      <c r="AA96" s="26">
        <f>IF('SEK Fact Sheet (SWE)'!AA96="","",'SEK Fact Sheet (SWE)'!AA96)</f>
        <v>1</v>
      </c>
      <c r="AB96" s="25" t="str">
        <f>IF('SEK Fact Sheet (SWE)'!AB96="","",'SEK Fact Sheet (SWE)'!AB96)</f>
        <v/>
      </c>
      <c r="AC96" s="26">
        <f>IF('SEK Fact Sheet (SWE)'!AC96="","",'SEK Fact Sheet (SWE)'!AC96)</f>
        <v>0.875</v>
      </c>
      <c r="AD96" s="25">
        <f>IF('SEK Fact Sheet (SWE)'!AD96="","",'SEK Fact Sheet (SWE)'!AD96)</f>
        <v>-0.5</v>
      </c>
      <c r="AE96" s="25">
        <v>0.77099236641221369</v>
      </c>
      <c r="AF96" s="25">
        <v>0.66115702479338845</v>
      </c>
      <c r="AG96" s="25">
        <v>-0.16216216216216217</v>
      </c>
    </row>
    <row r="97" spans="2:33" s="27" customFormat="1" x14ac:dyDescent="0.15">
      <c r="B97" s="27" t="s">
        <v>13</v>
      </c>
      <c r="C97" s="29">
        <f>IF('SEK Fact Sheet (SWE)'!C97="","",'SEK Fact Sheet (SWE)'!C97)</f>
        <v>0</v>
      </c>
      <c r="D97" s="28">
        <f>IF('SEK Fact Sheet (SWE)'!D97="","",'SEK Fact Sheet (SWE)'!D97)</f>
        <v>0</v>
      </c>
      <c r="E97" s="29">
        <f>IF('SEK Fact Sheet (SWE)'!E97="","",'SEK Fact Sheet (SWE)'!E97)</f>
        <v>0</v>
      </c>
      <c r="F97" s="28">
        <f>IF('SEK Fact Sheet (SWE)'!F97="","",'SEK Fact Sheet (SWE)'!F97)</f>
        <v>0</v>
      </c>
      <c r="G97" s="29">
        <f>IF('SEK Fact Sheet (SWE)'!G97="","",'SEK Fact Sheet (SWE)'!G97)</f>
        <v>0</v>
      </c>
      <c r="H97" s="28">
        <f>IF('SEK Fact Sheet (SWE)'!H97="","",'SEK Fact Sheet (SWE)'!H97)</f>
        <v>0</v>
      </c>
      <c r="I97" s="29">
        <f>IF('SEK Fact Sheet (SWE)'!I97="","",'SEK Fact Sheet (SWE)'!I97)</f>
        <v>0</v>
      </c>
      <c r="J97" s="28">
        <f>IF('SEK Fact Sheet (SWE)'!J97="","",'SEK Fact Sheet (SWE)'!J97)</f>
        <v>0</v>
      </c>
      <c r="K97" s="29">
        <f>IF('SEK Fact Sheet (SWE)'!K97="","",'SEK Fact Sheet (SWE)'!K97)</f>
        <v>0</v>
      </c>
      <c r="L97" s="28">
        <f>IF('SEK Fact Sheet (SWE)'!L97="","",'SEK Fact Sheet (SWE)'!L97)</f>
        <v>0</v>
      </c>
      <c r="M97" s="29">
        <f>IF('SEK Fact Sheet (SWE)'!M97="","",'SEK Fact Sheet (SWE)'!M97)</f>
        <v>0</v>
      </c>
      <c r="N97" s="28">
        <f>IF('SEK Fact Sheet (SWE)'!N97="","",'SEK Fact Sheet (SWE)'!N97)</f>
        <v>0</v>
      </c>
      <c r="O97" s="29">
        <f>IF('SEK Fact Sheet (SWE)'!O97="","",'SEK Fact Sheet (SWE)'!O97)</f>
        <v>0</v>
      </c>
      <c r="P97" s="28">
        <f>IF('SEK Fact Sheet (SWE)'!P97="","",'SEK Fact Sheet (SWE)'!P97)</f>
        <v>0</v>
      </c>
      <c r="Q97" s="29">
        <f>IF('SEK Fact Sheet (SWE)'!Q97="","",'SEK Fact Sheet (SWE)'!Q97)</f>
        <v>0</v>
      </c>
      <c r="R97" s="28">
        <f>IF('SEK Fact Sheet (SWE)'!R97="","",'SEK Fact Sheet (SWE)'!R97)</f>
        <v>0</v>
      </c>
      <c r="S97" s="29">
        <f>IF('SEK Fact Sheet (SWE)'!S97="","",'SEK Fact Sheet (SWE)'!S97)</f>
        <v>0</v>
      </c>
      <c r="T97" s="28">
        <f>IF('SEK Fact Sheet (SWE)'!T97="","",'SEK Fact Sheet (SWE)'!T97)</f>
        <v>0</v>
      </c>
      <c r="U97" s="29">
        <f>IF('SEK Fact Sheet (SWE)'!U97="","",'SEK Fact Sheet (SWE)'!U97)</f>
        <v>0</v>
      </c>
      <c r="V97" s="28">
        <f>IF('SEK Fact Sheet (SWE)'!V97="","",'SEK Fact Sheet (SWE)'!V97)</f>
        <v>0</v>
      </c>
      <c r="W97" s="29">
        <f>IF('SEK Fact Sheet (SWE)'!W97="","",'SEK Fact Sheet (SWE)'!W97)</f>
        <v>0</v>
      </c>
      <c r="X97" s="28">
        <f>IF('SEK Fact Sheet (SWE)'!X97="","",'SEK Fact Sheet (SWE)'!X97)</f>
        <v>0</v>
      </c>
      <c r="Y97" s="29">
        <f>IF('SEK Fact Sheet (SWE)'!Y97="","",'SEK Fact Sheet (SWE)'!Y97)</f>
        <v>0</v>
      </c>
      <c r="Z97" s="28">
        <f>IF('SEK Fact Sheet (SWE)'!Z97="","",'SEK Fact Sheet (SWE)'!Z97)</f>
        <v>0</v>
      </c>
      <c r="AA97" s="29">
        <f>IF('SEK Fact Sheet (SWE)'!AA97="","",'SEK Fact Sheet (SWE)'!AA97)</f>
        <v>0</v>
      </c>
      <c r="AB97" s="28">
        <f>IF('SEK Fact Sheet (SWE)'!AB97="","",'SEK Fact Sheet (SWE)'!AB97)</f>
        <v>0</v>
      </c>
      <c r="AC97" s="29">
        <f>IF('SEK Fact Sheet (SWE)'!AC97="","",'SEK Fact Sheet (SWE)'!AC97)</f>
        <v>0</v>
      </c>
      <c r="AD97" s="28">
        <f>IF('SEK Fact Sheet (SWE)'!AD97="","",'SEK Fact Sheet (SWE)'!AD97)</f>
        <v>0</v>
      </c>
      <c r="AE97" s="28">
        <v>37</v>
      </c>
      <c r="AF97" s="28">
        <v>39</v>
      </c>
      <c r="AG97" s="28">
        <v>37</v>
      </c>
    </row>
    <row r="98" spans="2:33" x14ac:dyDescent="0.15">
      <c r="C98" s="31"/>
      <c r="D98" s="31"/>
      <c r="F98" s="31"/>
      <c r="H98" s="31"/>
      <c r="J98" s="31"/>
      <c r="L98" s="31"/>
      <c r="N98" s="31"/>
      <c r="P98" s="31"/>
      <c r="R98" s="31"/>
      <c r="T98" s="31"/>
      <c r="V98" s="31"/>
      <c r="X98" s="31"/>
      <c r="Z98" s="31"/>
      <c r="AB98" s="31"/>
      <c r="AD98" s="31"/>
      <c r="AE98" s="62"/>
      <c r="AF98" s="62"/>
      <c r="AG98" s="62"/>
    </row>
    <row r="99" spans="2:33" x14ac:dyDescent="0.15">
      <c r="C99" s="31"/>
      <c r="D99" s="31"/>
      <c r="F99" s="31"/>
      <c r="H99" s="31"/>
      <c r="J99" s="31"/>
      <c r="L99" s="31"/>
      <c r="N99" s="31"/>
      <c r="P99" s="31"/>
      <c r="R99" s="31"/>
      <c r="T99" s="31"/>
      <c r="V99" s="31"/>
      <c r="X99" s="31"/>
      <c r="Z99" s="31"/>
      <c r="AB99" s="31"/>
      <c r="AD99" s="31"/>
      <c r="AE99" s="62"/>
      <c r="AF99" s="62"/>
      <c r="AG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Gaasvik, Adam</cp:lastModifiedBy>
  <dcterms:created xsi:type="dcterms:W3CDTF">2015-05-11T08:17:03Z</dcterms:created>
  <dcterms:modified xsi:type="dcterms:W3CDTF">2022-10-31T09:10:53Z</dcterms:modified>
</cp:coreProperties>
</file>