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bom\Desktop\"/>
    </mc:Choice>
  </mc:AlternateContent>
  <bookViews>
    <workbookView xWindow="0" yWindow="0" windowWidth="28800" windowHeight="14100"/>
  </bookViews>
  <sheets>
    <sheet name="SEK Fact Sheet (SWE)" sheetId="2" r:id="rId1"/>
    <sheet name="SEK Fact Sheet (ENG)" sheetId="1" r:id="rId2"/>
    <sheet name="Property Fund Facts" sheetId="3" r:id="rId3"/>
  </sheets>
  <externalReferences>
    <externalReference r:id="rId4"/>
    <externalReference r:id="rId5"/>
    <externalReference r:id="rId6"/>
    <externalReference r:id="rId7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9" i="1"/>
  <c r="V18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<sst xmlns="http://schemas.openxmlformats.org/spreadsheetml/2006/main" count="363" uniqueCount="99">
  <si>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</si>
  <si>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</si>
  <si>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</si>
  <si>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</si>
  <si>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</si>
  <si>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</si>
  <si>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</si>
  <si>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</si>
  <si>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</si>
  <si>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</si>
  <si>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</si>
  <si>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</si>
  <si>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</si>
  <si>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</si>
  <si>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</si>
  <si>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</si>
  <si>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</si>
  <si>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</si>
  <si>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</si>
  <si>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</si>
  <si>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</si>
  <si>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</si>
  <si>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</si>
  <si>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</si>
  <si>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</si>
  <si>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</si>
  <si>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</si>
  <si>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</si>
  <si>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</si>
  <si>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</si>
  <si>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</si>
  <si>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</si>
  <si>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</si>
  <si>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</si>
  <si>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</si>
  <si>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</si>
  <si>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</si>
  <si>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</si>
  <si>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</si>
  <si>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</si>
  <si>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</si>
  <si>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</si>
  <si>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</si>
  <si>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</si>
  <si>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</si>
  <si>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</si>
  <si>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</si>
  <si>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</si>
  <si>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</si>
  <si>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</si>
  <si>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</si>
  <si>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</si>
  <si>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</si>
  <si>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</si>
  <si>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</si>
  <si>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</si>
  <si>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</si>
  <si>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</si>
  <si>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</si>
  <si>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</si>
  <si>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</si>
  <si>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</si>
  <si>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</si>
  <si>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</si>
  <si>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</si>
  <si>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FUND</t>
  </si>
  <si>
    <t>Subscription Fee</t>
  </si>
  <si>
    <t>Redemption Fee</t>
  </si>
  <si>
    <t>Acquisition Fee</t>
  </si>
  <si>
    <t>Sales Fee</t>
  </si>
  <si>
    <t>Restructuring and Redevelopment Fee</t>
  </si>
  <si>
    <t>Performance Fee</t>
  </si>
  <si>
    <t>Custodian Bank Fee</t>
  </si>
  <si>
    <t>Other Costs</t>
  </si>
  <si>
    <t>Management Fee</t>
  </si>
  <si>
    <t>Catella Bavaria</t>
  </si>
  <si>
    <t>up to 5%</t>
  </si>
  <si>
    <t>n/a</t>
  </si>
  <si>
    <t>1,50% for property volumes &lt;/= 20 Mio. EUR
1,25% for property volumes &gt; 20 Mio. EUR
(Basis: Market Value)</t>
  </si>
  <si>
    <t>1,0% of the market value</t>
  </si>
  <si>
    <t>2,5% (basis: construction costs incl. ancillary construction costs and, if applicable, property development costs)</t>
  </si>
  <si>
    <t>20% of the excess amount of BVI yield &gt; 4,5% p.a.</t>
  </si>
  <si>
    <t>0,025% p.a. (Basis: Net Fund Volume),
at least 45.000 EUR</t>
  </si>
  <si>
    <t>0,75% p.a. of total market value of the properties</t>
  </si>
  <si>
    <t>Catella European Residential</t>
  </si>
  <si>
    <t>1,5% of market value</t>
  </si>
  <si>
    <t>1,5% of the market value</t>
  </si>
  <si>
    <t>1,5% (basis: construction costs incl. ancillary construction costs and, if applicable, property development costs)</t>
  </si>
  <si>
    <t>25% of the excess amount of BVI yield &gt; 6% p.a.</t>
  </si>
  <si>
    <t>0,6% p.a. of total market value of the properties</t>
  </si>
  <si>
    <t>Catella Modernes Wohnen</t>
  </si>
  <si>
    <t>Catella Wohnen Europa</t>
  </si>
  <si>
    <t>25% of the excess amount of BVI yield &gt; 4% p.a.</t>
  </si>
  <si>
    <t>KCD-Catella Nachhaltigkeit IMMOBILIEN Deutschland</t>
  </si>
  <si>
    <t>1,50% for property volumes &lt;/= 15 Mio. EUR
1,25% for property volumes &gt; 15 Mio. EUR
(Basis: Market Value)</t>
  </si>
  <si>
    <t>0,85% p.a. of total market value of the properties</t>
  </si>
  <si>
    <t>Catella MAX</t>
  </si>
  <si>
    <t>0,7% p.a. of total market value of the properties</t>
  </si>
  <si>
    <t>Public Funds (AIF)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</si>
</sst>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0" fillId="0" borderId="0" xfId="0" applyAlignment="1"/>
    <xf numFmtId="0" fontId="11" fillId="0" borderId="0" xfId="0" applyFont="1" applyAlignme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12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 wrapText="1"/>
    </xf>
    <xf numFmtId="0" fontId="11" fillId="3" borderId="0" xfId="0" applyFont="1" applyFill="1" applyAlignment="1"/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V90"/>
  <sheetViews>
    <sheetView tabSelected="1" topLeftCell="A17" zoomScale="55" zoomScaleNormal="55" workbookViewId="0">
      <selection activeCell="AH69" sqref="AH69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21" width="18.59765625" style="58" customWidth="1"/>
    <col min="22" max="22" width="19.796875" style="58" customWidth="1"/>
    <col min="23" max="16384" width="9.59765625" style="57"/>
  </cols>
  <sheetData>
    <row r="2" spans="2:22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2:22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  <c r="U3" s="5" t="s">
        <v>64</v>
      </c>
      <c r="V3" s="5" t="s">
        <v>64</v>
      </c>
    </row>
    <row r="4" spans="2:22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  <c r="U4" s="7" t="s">
        <v>8</v>
      </c>
      <c r="V4" s="7" t="s">
        <v>9</v>
      </c>
    </row>
    <row r="5" spans="2:22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</row>
    <row r="6" spans="2:22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  <c r="V6" s="18">
        <v>761</v>
      </c>
    </row>
    <row r="7" spans="2:22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  <c r="V7" s="54">
        <v>-83</v>
      </c>
    </row>
    <row r="8" spans="2:22" x14ac:dyDescent="0.15">
      <c r="B8" s="53" t="s">
        <v>35</v>
      </c>
      <c r="C8" s="55">
        <v>-212</v>
      </c>
      <c r="D8" s="54">
        <v>-222</v>
      </c>
      <c r="E8" s="55">
        <v>-239</v>
      </c>
      <c r="F8" s="54">
        <v>-295</v>
      </c>
      <c r="G8" s="55">
        <v>-224</v>
      </c>
      <c r="H8" s="54">
        <v>-245</v>
      </c>
      <c r="I8" s="55">
        <v>-237</v>
      </c>
      <c r="J8" s="54">
        <v>-320</v>
      </c>
      <c r="K8" s="55">
        <v>-248</v>
      </c>
      <c r="L8" s="54">
        <v>-288</v>
      </c>
      <c r="M8" s="55">
        <v>-273</v>
      </c>
      <c r="N8" s="54">
        <v>-433</v>
      </c>
      <c r="O8" s="55">
        <v>-279</v>
      </c>
      <c r="P8" s="54">
        <v>-365</v>
      </c>
      <c r="Q8" s="55">
        <v>-293</v>
      </c>
      <c r="R8" s="54">
        <v>-537</v>
      </c>
      <c r="S8" s="55">
        <v>-314</v>
      </c>
      <c r="T8" s="54">
        <v>-388</v>
      </c>
      <c r="U8" s="55">
        <v>-367</v>
      </c>
      <c r="V8" s="54">
        <v>-556</v>
      </c>
    </row>
    <row r="9" spans="2:22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</row>
    <row r="10" spans="2:22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  <c r="V10" s="11">
        <v>122</v>
      </c>
    </row>
    <row r="11" spans="2:22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  <c r="V11" s="18">
        <v>72</v>
      </c>
    </row>
    <row r="12" spans="2:22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  <c r="V12" s="21">
        <v>47</v>
      </c>
    </row>
    <row r="13" spans="2:22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59.705324400000229</v>
      </c>
      <c r="N13" s="21">
        <v>114.45888330000014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87.113394499999998</v>
      </c>
      <c r="U13" s="22">
        <v>-73.47619740000016</v>
      </c>
      <c r="V13" s="21">
        <v>54.244887000000283</v>
      </c>
    </row>
    <row r="14" spans="2:22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  <c r="V14" s="25">
        <v>0.16031537450722733</v>
      </c>
    </row>
    <row r="15" spans="2:22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466.91309999999999</v>
      </c>
      <c r="P15" s="28">
        <v>483.91309999999999</v>
      </c>
      <c r="Q15" s="29">
        <v>496.91309999999999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  <c r="V15" s="28">
        <v>581.91309999999999</v>
      </c>
    </row>
    <row r="16" spans="2:22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</row>
    <row r="17" spans="2:22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</row>
    <row r="18" spans="2:22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123.8</v>
      </c>
      <c r="I18" s="40">
        <v>132.69999999999999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  <c r="V18" s="39">
        <v>171.3</v>
      </c>
    </row>
    <row r="19" spans="2:22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1.9</v>
      </c>
      <c r="G19" s="46">
        <v>-2.1</v>
      </c>
      <c r="H19" s="45">
        <v>-0.6</v>
      </c>
      <c r="I19" s="46">
        <v>3.5</v>
      </c>
      <c r="J19" s="45">
        <v>1.6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  <c r="V19" s="45">
        <v>-13.7</v>
      </c>
    </row>
    <row r="20" spans="2:22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2:22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2:22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2:22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  <c r="U24" s="5" t="s">
        <v>64</v>
      </c>
      <c r="V24" s="5" t="s">
        <v>64</v>
      </c>
    </row>
    <row r="25" spans="2:22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  <c r="U25" s="7" t="s">
        <v>8</v>
      </c>
      <c r="V25" s="7" t="s">
        <v>9</v>
      </c>
    </row>
    <row r="26" spans="2:22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  <c r="V26" s="31">
        <v>77</v>
      </c>
    </row>
    <row r="27" spans="2:22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  <c r="V27" s="33">
        <v>210</v>
      </c>
    </row>
    <row r="28" spans="2:22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  <c r="V28" s="35">
        <v>287</v>
      </c>
    </row>
    <row r="29" spans="2:22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  <c r="V29" s="31">
        <v>-18</v>
      </c>
    </row>
    <row r="30" spans="2:22" x14ac:dyDescent="0.15">
      <c r="B30" s="14" t="s">
        <v>35</v>
      </c>
      <c r="C30" s="34">
        <v>-95</v>
      </c>
      <c r="D30" s="33">
        <v>-125</v>
      </c>
      <c r="E30" s="34">
        <v>-123</v>
      </c>
      <c r="F30" s="33">
        <v>-185</v>
      </c>
      <c r="G30" s="34">
        <v>-87</v>
      </c>
      <c r="H30" s="33">
        <v>-123</v>
      </c>
      <c r="I30" s="34">
        <v>-104</v>
      </c>
      <c r="J30" s="33">
        <v>-150</v>
      </c>
      <c r="K30" s="34">
        <v>-107</v>
      </c>
      <c r="L30" s="33">
        <v>-110</v>
      </c>
      <c r="M30" s="34">
        <v>-108</v>
      </c>
      <c r="N30" s="33">
        <v>-190</v>
      </c>
      <c r="O30" s="34">
        <v>-106</v>
      </c>
      <c r="P30" s="33">
        <v>-133</v>
      </c>
      <c r="Q30" s="34">
        <v>-120</v>
      </c>
      <c r="R30" s="33">
        <v>-219</v>
      </c>
      <c r="S30" s="34">
        <v>-106</v>
      </c>
      <c r="T30" s="33">
        <v>-134</v>
      </c>
      <c r="U30" s="34">
        <v>-130</v>
      </c>
      <c r="V30" s="33">
        <v>-222</v>
      </c>
    </row>
    <row r="31" spans="2:22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  <c r="V31" s="35">
        <v>48</v>
      </c>
    </row>
    <row r="32" spans="2:22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  <c r="V32" s="25">
        <v>0.1672473867595819</v>
      </c>
    </row>
    <row r="33" spans="2:22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210.91309999999999</v>
      </c>
      <c r="P33" s="28">
        <v>207.91309999999999</v>
      </c>
      <c r="Q33" s="29">
        <v>207.91309999999999</v>
      </c>
      <c r="R33" s="28">
        <v>219.91309999999999</v>
      </c>
      <c r="S33" s="29">
        <v>218.91309999999999</v>
      </c>
      <c r="T33" s="28">
        <v>215.91309999999999</v>
      </c>
      <c r="U33" s="29">
        <v>213.91309999999999</v>
      </c>
      <c r="V33" s="28">
        <v>213.91309999999999</v>
      </c>
    </row>
    <row r="34" spans="2:22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</row>
    <row r="35" spans="2:22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</row>
    <row r="36" spans="2:22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  <c r="V36" s="39">
        <v>24</v>
      </c>
    </row>
    <row r="37" spans="2:22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  <c r="V37" s="42">
        <v>4.3</v>
      </c>
    </row>
    <row r="38" spans="2:22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  <c r="V38" s="42">
        <v>19.7</v>
      </c>
    </row>
    <row r="39" spans="2:22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2:22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2:22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2:22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2:22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2:22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  <c r="U44" s="5" t="s">
        <v>64</v>
      </c>
      <c r="V44" s="5" t="s">
        <v>64</v>
      </c>
    </row>
    <row r="45" spans="2:22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  <c r="U45" s="7" t="s">
        <v>8</v>
      </c>
      <c r="V45" s="7" t="s">
        <v>9</v>
      </c>
    </row>
    <row r="46" spans="2:22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  <c r="V46" s="31">
        <v>59</v>
      </c>
    </row>
    <row r="47" spans="2:22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  <c r="V47" s="33">
        <v>139</v>
      </c>
    </row>
    <row r="48" spans="2:22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  <c r="V48" s="35">
        <v>199</v>
      </c>
    </row>
    <row r="49" spans="2:22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  <c r="V49" s="31">
        <v>-31</v>
      </c>
    </row>
    <row r="50" spans="2:22" x14ac:dyDescent="0.15">
      <c r="B50" s="14" t="s">
        <v>35</v>
      </c>
      <c r="C50" s="34">
        <v>-78</v>
      </c>
      <c r="D50" s="33">
        <v>-58</v>
      </c>
      <c r="E50" s="34">
        <v>-78</v>
      </c>
      <c r="F50" s="33">
        <v>-51</v>
      </c>
      <c r="G50" s="34">
        <v>-89</v>
      </c>
      <c r="H50" s="33">
        <v>-69</v>
      </c>
      <c r="I50" s="34">
        <v>-73</v>
      </c>
      <c r="J50" s="33">
        <v>-77</v>
      </c>
      <c r="K50" s="34">
        <v>-73</v>
      </c>
      <c r="L50" s="33">
        <v>-99</v>
      </c>
      <c r="M50" s="34">
        <v>-88</v>
      </c>
      <c r="N50" s="33">
        <v>-103</v>
      </c>
      <c r="O50" s="34">
        <v>-76</v>
      </c>
      <c r="P50" s="33">
        <v>-89</v>
      </c>
      <c r="Q50" s="34">
        <v>-76</v>
      </c>
      <c r="R50" s="33">
        <v>-151</v>
      </c>
      <c r="S50" s="34">
        <v>-87</v>
      </c>
      <c r="T50" s="33">
        <v>-88</v>
      </c>
      <c r="U50" s="34">
        <v>-96</v>
      </c>
      <c r="V50" s="33">
        <v>-125</v>
      </c>
    </row>
    <row r="51" spans="2:22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  <c r="V51" s="35">
        <v>43</v>
      </c>
    </row>
    <row r="52" spans="2:22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  <c r="V52" s="25">
        <v>0.21608040201005024</v>
      </c>
    </row>
    <row r="53" spans="2:22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  <c r="V53" s="28">
        <v>93</v>
      </c>
    </row>
    <row r="54" spans="2:22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</row>
    <row r="55" spans="2:22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</row>
    <row r="56" spans="2:22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  <c r="V56" s="39">
        <v>70.8</v>
      </c>
    </row>
    <row r="57" spans="2:22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  <c r="V57" s="45">
        <v>-14.8</v>
      </c>
    </row>
    <row r="58" spans="2:22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  <c r="V58" s="45">
        <v>29</v>
      </c>
    </row>
    <row r="59" spans="2:22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  <c r="V59" s="45">
        <v>-0.8</v>
      </c>
    </row>
    <row r="60" spans="2:22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  <c r="V60" s="45">
        <v>41.9</v>
      </c>
    </row>
    <row r="61" spans="2:22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  <c r="V61" s="45">
        <v>-14</v>
      </c>
    </row>
    <row r="62" spans="2:22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2:22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2:22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2:22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2:22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</row>
    <row r="67" spans="2:22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  <c r="U67" s="5" t="s">
        <v>64</v>
      </c>
      <c r="V67" s="5" t="s">
        <v>64</v>
      </c>
    </row>
    <row r="68" spans="2:22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  <c r="U68" s="7" t="s">
        <v>8</v>
      </c>
      <c r="V68" s="7" t="s">
        <v>9</v>
      </c>
    </row>
    <row r="69" spans="2:22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  <c r="V69" s="31">
        <v>147</v>
      </c>
    </row>
    <row r="70" spans="2:22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  <c r="V70" s="33">
        <v>114</v>
      </c>
    </row>
    <row r="71" spans="2:22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  <c r="V71" s="35">
        <v>246</v>
      </c>
    </row>
    <row r="72" spans="2:22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  <c r="V72" s="31">
        <v>-35</v>
      </c>
    </row>
    <row r="73" spans="2:22" x14ac:dyDescent="0.15">
      <c r="B73" s="14" t="s">
        <v>35</v>
      </c>
      <c r="C73" s="34">
        <v>-33</v>
      </c>
      <c r="D73" s="33">
        <v>-32</v>
      </c>
      <c r="E73" s="34">
        <v>-32</v>
      </c>
      <c r="F73" s="33">
        <v>-54</v>
      </c>
      <c r="G73" s="34">
        <v>-40</v>
      </c>
      <c r="H73" s="33">
        <v>-43</v>
      </c>
      <c r="I73" s="34">
        <v>-49</v>
      </c>
      <c r="J73" s="33">
        <v>-75</v>
      </c>
      <c r="K73" s="34">
        <v>-58</v>
      </c>
      <c r="L73" s="33">
        <v>-59</v>
      </c>
      <c r="M73" s="34">
        <v>-63</v>
      </c>
      <c r="N73" s="33">
        <v>-123</v>
      </c>
      <c r="O73" s="34">
        <v>-79</v>
      </c>
      <c r="P73" s="33">
        <v>-97</v>
      </c>
      <c r="Q73" s="34">
        <v>-89</v>
      </c>
      <c r="R73" s="33">
        <v>-158</v>
      </c>
      <c r="S73" s="34">
        <v>-110</v>
      </c>
      <c r="T73" s="33">
        <v>-150</v>
      </c>
      <c r="U73" s="34">
        <v>-131</v>
      </c>
      <c r="V73" s="33">
        <v>-187</v>
      </c>
    </row>
    <row r="74" spans="2:22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  <c r="V74" s="35">
        <v>24</v>
      </c>
    </row>
    <row r="75" spans="2:22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  <c r="V75" s="25">
        <v>9.7560975609756101E-2</v>
      </c>
    </row>
    <row r="76" spans="2:22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  <c r="V76" s="28">
        <v>251</v>
      </c>
    </row>
    <row r="77" spans="2:22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</row>
    <row r="78" spans="2:22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  <c r="V78" s="37"/>
    </row>
    <row r="79" spans="2:22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  <c r="V79" s="39">
        <v>100.5</v>
      </c>
    </row>
    <row r="80" spans="2:22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  <c r="V80" s="45">
        <v>1.1000000000000001</v>
      </c>
    </row>
    <row r="81" spans="2:22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  <c r="V81" s="45">
        <v>61.5</v>
      </c>
    </row>
    <row r="82" spans="2:22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  <c r="V82" s="45">
        <v>3.7</v>
      </c>
    </row>
    <row r="83" spans="2:22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  <c r="V83" s="45">
        <v>39</v>
      </c>
    </row>
    <row r="84" spans="2:22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  <c r="V84" s="45">
        <v>-2.6</v>
      </c>
    </row>
    <row r="85" spans="2:22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2:22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2:22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9" spans="2:22" x14ac:dyDescent="0.15">
      <c r="C89" s="62"/>
      <c r="D89" s="62"/>
      <c r="F89" s="62">
        <v>0.42857142857142855</v>
      </c>
      <c r="G89" s="58">
        <v>0.43902439024390244</v>
      </c>
      <c r="H89" s="62">
        <v>0.375</v>
      </c>
      <c r="I89" s="58">
        <v>0.46938775510204084</v>
      </c>
      <c r="J89" s="62">
        <v>0.34146341463414637</v>
      </c>
      <c r="K89" s="58">
        <v>0.31746031746031744</v>
      </c>
      <c r="L89" s="62">
        <v>0.55752212389380529</v>
      </c>
      <c r="M89" s="58">
        <v>0.34210526315789475</v>
      </c>
      <c r="N89" s="62">
        <v>0.30769230769230771</v>
      </c>
      <c r="O89" s="58">
        <v>0.47560975609756095</v>
      </c>
      <c r="P89" s="62">
        <v>0.50769230769230766</v>
      </c>
      <c r="Q89" s="58">
        <v>0.27777777777777779</v>
      </c>
      <c r="R89" s="62">
        <v>0.10576923076923077</v>
      </c>
      <c r="S89" s="58">
        <v>0.30769230769230771</v>
      </c>
      <c r="T89" s="62">
        <v>0.37552742616033757</v>
      </c>
      <c r="U89" s="58">
        <v>0.2661290322580645</v>
      </c>
      <c r="V89" s="62">
        <v>0.23809523809523808</v>
      </c>
    </row>
    <row r="90" spans="2:22" x14ac:dyDescent="0.15">
      <c r="C90" s="62"/>
      <c r="D90" s="62"/>
      <c r="F90" s="62"/>
      <c r="H90" s="62"/>
      <c r="J90" s="62"/>
      <c r="L90" s="62"/>
      <c r="N90" s="62"/>
      <c r="P90" s="62"/>
      <c r="R90" s="62"/>
      <c r="T90" s="62"/>
      <c r="V90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V90"/>
  <sheetViews>
    <sheetView zoomScale="55" zoomScaleNormal="55" workbookViewId="0">
      <selection activeCell="V8" sqref="V8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22" width="19.796875" style="8" customWidth="1"/>
    <col min="23" max="16384" width="9.59765625" style="4"/>
  </cols>
  <sheetData>
    <row r="2" spans="2:22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2:22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  <c r="V3" s="5" t="str">
        <f>IF('SEK Fact Sheet (SWE)'!V3="","",'SEK Fact Sheet (SWE)'!V3)</f>
        <v>2019</v>
      </c>
    </row>
    <row r="4" spans="2:22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  <c r="V4" s="7" t="str">
        <f>IF('SEK Fact Sheet (SWE)'!V4="","",'SEK Fact Sheet (SWE)'!V4)</f>
        <v>Q4</v>
      </c>
    </row>
    <row r="5" spans="2:22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  <c r="V5" s="8" t="str">
        <f>IF('SEK Fact Sheet (SWE)'!V5="","",'SEK Fact Sheet (SWE)'!V5)</f>
        <v/>
      </c>
    </row>
    <row r="6" spans="2:22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  <c r="V6" s="18">
        <f>IF('SEK Fact Sheet (SWE)'!V6="","",'SEK Fact Sheet (SWE)'!V6)</f>
        <v>761</v>
      </c>
    </row>
    <row r="7" spans="2:22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  <c r="V7" s="54">
        <f>IF('SEK Fact Sheet (SWE)'!V7="","",'SEK Fact Sheet (SWE)'!V7)</f>
        <v>-83</v>
      </c>
    </row>
    <row r="8" spans="2:22" x14ac:dyDescent="0.15">
      <c r="B8" s="53" t="s">
        <v>12</v>
      </c>
      <c r="C8" s="55">
        <f>IF('SEK Fact Sheet (SWE)'!C8="","",'SEK Fact Sheet (SWE)'!C8)</f>
        <v>-212</v>
      </c>
      <c r="D8" s="54">
        <f>IF('SEK Fact Sheet (SWE)'!D8="","",'SEK Fact Sheet (SWE)'!D8)</f>
        <v>-222</v>
      </c>
      <c r="E8" s="55">
        <f>IF('SEK Fact Sheet (SWE)'!E8="","",'SEK Fact Sheet (SWE)'!E8)</f>
        <v>-239</v>
      </c>
      <c r="F8" s="54">
        <f>IF('SEK Fact Sheet (SWE)'!F8="","",'SEK Fact Sheet (SWE)'!F8)</f>
        <v>-295</v>
      </c>
      <c r="G8" s="55">
        <f>IF('SEK Fact Sheet (SWE)'!G8="","",'SEK Fact Sheet (SWE)'!G8)</f>
        <v>-224</v>
      </c>
      <c r="H8" s="54">
        <f>IF('SEK Fact Sheet (SWE)'!H8="","",'SEK Fact Sheet (SWE)'!H8)</f>
        <v>-245</v>
      </c>
      <c r="I8" s="55">
        <f>IF('SEK Fact Sheet (SWE)'!I8="","",'SEK Fact Sheet (SWE)'!I8)</f>
        <v>-237</v>
      </c>
      <c r="J8" s="54">
        <f>IF('SEK Fact Sheet (SWE)'!J8="","",'SEK Fact Sheet (SWE)'!J8)</f>
        <v>-320</v>
      </c>
      <c r="K8" s="55">
        <f>IF('SEK Fact Sheet (SWE)'!K8="","",'SEK Fact Sheet (SWE)'!K8)</f>
        <v>-248</v>
      </c>
      <c r="L8" s="54">
        <f>IF('SEK Fact Sheet (SWE)'!L8="","",'SEK Fact Sheet (SWE)'!L8)</f>
        <v>-288</v>
      </c>
      <c r="M8" s="55">
        <f>IF('SEK Fact Sheet (SWE)'!M8="","",'SEK Fact Sheet (SWE)'!M8)</f>
        <v>-273</v>
      </c>
      <c r="N8" s="54">
        <f>IF('SEK Fact Sheet (SWE)'!N8="","",'SEK Fact Sheet (SWE)'!N8)</f>
        <v>-433</v>
      </c>
      <c r="O8" s="55">
        <f>IF('SEK Fact Sheet (SWE)'!O8="","",'SEK Fact Sheet (SWE)'!O8)</f>
        <v>-279</v>
      </c>
      <c r="P8" s="54">
        <f>IF('SEK Fact Sheet (SWE)'!P8="","",'SEK Fact Sheet (SWE)'!P8)</f>
        <v>-365</v>
      </c>
      <c r="Q8" s="55">
        <f>IF('SEK Fact Sheet (SWE)'!Q8="","",'SEK Fact Sheet (SWE)'!Q8)</f>
        <v>-293</v>
      </c>
      <c r="R8" s="54">
        <f>IF('SEK Fact Sheet (SWE)'!R8="","",'SEK Fact Sheet (SWE)'!R8)</f>
        <v>-537</v>
      </c>
      <c r="S8" s="55">
        <f>IF('SEK Fact Sheet (SWE)'!S8="","",'SEK Fact Sheet (SWE)'!S8)</f>
        <v>-314</v>
      </c>
      <c r="T8" s="54">
        <f>IF('SEK Fact Sheet (SWE)'!T8="","",'SEK Fact Sheet (SWE)'!T8)</f>
        <v>-388</v>
      </c>
      <c r="U8" s="55">
        <f>IF('SEK Fact Sheet (SWE)'!U8="","",'SEK Fact Sheet (SWE)'!U8)</f>
        <v>-367</v>
      </c>
      <c r="V8" s="54">
        <f>IF('SEK Fact Sheet (SWE)'!V8="","",'SEK Fact Sheet (SWE)'!V8)</f>
        <v>-556</v>
      </c>
    </row>
    <row r="9" spans="2:22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  <c r="V9" s="15">
        <f>IF('SEK Fact Sheet (SWE)'!V9="","",'SEK Fact Sheet (SWE)'!V9)</f>
        <v>0</v>
      </c>
    </row>
    <row r="10" spans="2:22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  <c r="V10" s="11">
        <f>IF('SEK Fact Sheet (SWE)'!V10="","",'SEK Fact Sheet (SWE)'!V10)</f>
        <v>122</v>
      </c>
    </row>
    <row r="11" spans="2:22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  <c r="V11" s="18">
        <f>IF('SEK Fact Sheet (SWE)'!V11="","",'SEK Fact Sheet (SWE)'!V11)</f>
        <v>72</v>
      </c>
    </row>
    <row r="12" spans="2:22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  <c r="V12" s="21">
        <f>IF('SEK Fact Sheet (SWE)'!V12="","",'SEK Fact Sheet (SWE)'!V12)</f>
        <v>47</v>
      </c>
    </row>
    <row r="13" spans="2:22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59.705324400000229</v>
      </c>
      <c r="N13" s="21">
        <f>IF('SEK Fact Sheet (SWE)'!N13="","",'SEK Fact Sheet (SWE)'!N13)</f>
        <v>114.45888330000014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87.113394499999998</v>
      </c>
      <c r="U13" s="22">
        <f>IF('SEK Fact Sheet (SWE)'!U13="","",'SEK Fact Sheet (SWE)'!U13)</f>
        <v>-73.47619740000016</v>
      </c>
      <c r="V13" s="21">
        <f>IF('SEK Fact Sheet (SWE)'!V13="","",'SEK Fact Sheet (SWE)'!V13)</f>
        <v>54.244887000000283</v>
      </c>
    </row>
    <row r="14" spans="2:22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  <c r="V14" s="25">
        <f>IF('SEK Fact Sheet (SWE)'!V14="","",'SEK Fact Sheet (SWE)'!V14)</f>
        <v>0.16031537450722733</v>
      </c>
    </row>
    <row r="15" spans="2:22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466.91309999999999</v>
      </c>
      <c r="P15" s="28">
        <f>IF('SEK Fact Sheet (SWE)'!P15="","",'SEK Fact Sheet (SWE)'!P15)</f>
        <v>483.91309999999999</v>
      </c>
      <c r="Q15" s="29">
        <f>IF('SEK Fact Sheet (SWE)'!Q15="","",'SEK Fact Sheet (SWE)'!Q15)</f>
        <v>496.91309999999999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  <c r="V15" s="28">
        <f>IF('SEK Fact Sheet (SWE)'!V15="","",'SEK Fact Sheet (SWE)'!V15)</f>
        <v>581.91309999999999</v>
      </c>
    </row>
    <row r="16" spans="2:22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</row>
    <row r="17" spans="2:22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</row>
    <row r="18" spans="2:22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123.8</v>
      </c>
      <c r="I18" s="40">
        <f>IF('SEK Fact Sheet (SWE)'!I18="","",'SEK Fact Sheet (SWE)'!I18)</f>
        <v>132.69999999999999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  <c r="V18" s="39">
        <f>IF('SEK Fact Sheet (SWE)'!V18="","",'SEK Fact Sheet (SWE)'!V18)</f>
        <v>171.3</v>
      </c>
    </row>
    <row r="19" spans="2:22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1.9</v>
      </c>
      <c r="G19" s="46">
        <f>IF('SEK Fact Sheet (SWE)'!G19="","",'SEK Fact Sheet (SWE)'!G19)</f>
        <v>-2.1</v>
      </c>
      <c r="H19" s="45">
        <f>IF('SEK Fact Sheet (SWE)'!H19="","",'SEK Fact Sheet (SWE)'!H19)</f>
        <v>-0.6</v>
      </c>
      <c r="I19" s="46">
        <f>IF('SEK Fact Sheet (SWE)'!I19="","",'SEK Fact Sheet (SWE)'!I19)</f>
        <v>3.5</v>
      </c>
      <c r="J19" s="45">
        <f>IF('SEK Fact Sheet (SWE)'!J19="","",'SEK Fact Sheet (SWE)'!J19)</f>
        <v>1.6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  <c r="V19" s="45">
        <f>IF('SEK Fact Sheet (SWE)'!V19="","",'SEK Fact Sheet (SWE)'!V19)</f>
        <v>-13.7</v>
      </c>
    </row>
    <row r="20" spans="2:22" ht="6.75" customHeight="1" x14ac:dyDescent="0.15"/>
    <row r="21" spans="2:22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2:22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2:22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  <c r="V24" s="5" t="str">
        <f>IF('SEK Fact Sheet (SWE)'!V24="","",'SEK Fact Sheet (SWE)'!V24)</f>
        <v>2019</v>
      </c>
    </row>
    <row r="25" spans="2:22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  <c r="V25" s="7" t="str">
        <f>IF('SEK Fact Sheet (SWE)'!V25="","",'SEK Fact Sheet (SWE)'!V25)</f>
        <v>Q4</v>
      </c>
    </row>
    <row r="26" spans="2:22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  <c r="V26" s="31">
        <f>IF('SEK Fact Sheet (SWE)'!V26="","",'SEK Fact Sheet (SWE)'!V26)</f>
        <v>77</v>
      </c>
    </row>
    <row r="27" spans="2:22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  <c r="V27" s="33">
        <f>IF('SEK Fact Sheet (SWE)'!V27="","",'SEK Fact Sheet (SWE)'!V27)</f>
        <v>210</v>
      </c>
    </row>
    <row r="28" spans="2:22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  <c r="V28" s="35">
        <f>IF('SEK Fact Sheet (SWE)'!V28="","",'SEK Fact Sheet (SWE)'!V28)</f>
        <v>287</v>
      </c>
    </row>
    <row r="29" spans="2:22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  <c r="V29" s="31">
        <f>IF('SEK Fact Sheet (SWE)'!V29="","",'SEK Fact Sheet (SWE)'!V29)</f>
        <v>-18</v>
      </c>
    </row>
    <row r="30" spans="2:22" x14ac:dyDescent="0.15">
      <c r="B30" s="14" t="s">
        <v>12</v>
      </c>
      <c r="C30" s="34">
        <f>IF('SEK Fact Sheet (SWE)'!C30="","",'SEK Fact Sheet (SWE)'!C30)</f>
        <v>-95</v>
      </c>
      <c r="D30" s="33">
        <f>IF('SEK Fact Sheet (SWE)'!D30="","",'SEK Fact Sheet (SWE)'!D30)</f>
        <v>-125</v>
      </c>
      <c r="E30" s="34">
        <f>IF('SEK Fact Sheet (SWE)'!E30="","",'SEK Fact Sheet (SWE)'!E30)</f>
        <v>-123</v>
      </c>
      <c r="F30" s="33">
        <f>IF('SEK Fact Sheet (SWE)'!F30="","",'SEK Fact Sheet (SWE)'!F30)</f>
        <v>-185</v>
      </c>
      <c r="G30" s="34">
        <f>IF('SEK Fact Sheet (SWE)'!G30="","",'SEK Fact Sheet (SWE)'!G30)</f>
        <v>-87</v>
      </c>
      <c r="H30" s="33">
        <f>IF('SEK Fact Sheet (SWE)'!H30="","",'SEK Fact Sheet (SWE)'!H30)</f>
        <v>-123</v>
      </c>
      <c r="I30" s="34">
        <f>IF('SEK Fact Sheet (SWE)'!I30="","",'SEK Fact Sheet (SWE)'!I30)</f>
        <v>-104</v>
      </c>
      <c r="J30" s="33">
        <f>IF('SEK Fact Sheet (SWE)'!J30="","",'SEK Fact Sheet (SWE)'!J30)</f>
        <v>-150</v>
      </c>
      <c r="K30" s="34">
        <f>IF('SEK Fact Sheet (SWE)'!K30="","",'SEK Fact Sheet (SWE)'!K30)</f>
        <v>-107</v>
      </c>
      <c r="L30" s="33">
        <f>IF('SEK Fact Sheet (SWE)'!L30="","",'SEK Fact Sheet (SWE)'!L30)</f>
        <v>-110</v>
      </c>
      <c r="M30" s="34">
        <f>IF('SEK Fact Sheet (SWE)'!M30="","",'SEK Fact Sheet (SWE)'!M30)</f>
        <v>-108</v>
      </c>
      <c r="N30" s="33">
        <f>IF('SEK Fact Sheet (SWE)'!N30="","",'SEK Fact Sheet (SWE)'!N30)</f>
        <v>-190</v>
      </c>
      <c r="O30" s="34">
        <f>IF('SEK Fact Sheet (SWE)'!O30="","",'SEK Fact Sheet (SWE)'!O30)</f>
        <v>-106</v>
      </c>
      <c r="P30" s="33">
        <f>IF('SEK Fact Sheet (SWE)'!P30="","",'SEK Fact Sheet (SWE)'!P30)</f>
        <v>-133</v>
      </c>
      <c r="Q30" s="34">
        <f>IF('SEK Fact Sheet (SWE)'!Q30="","",'SEK Fact Sheet (SWE)'!Q30)</f>
        <v>-120</v>
      </c>
      <c r="R30" s="33">
        <f>IF('SEK Fact Sheet (SWE)'!R30="","",'SEK Fact Sheet (SWE)'!R30)</f>
        <v>-219</v>
      </c>
      <c r="S30" s="34">
        <f>IF('SEK Fact Sheet (SWE)'!S30="","",'SEK Fact Sheet (SWE)'!S30)</f>
        <v>-106</v>
      </c>
      <c r="T30" s="33">
        <f>IF('SEK Fact Sheet (SWE)'!T30="","",'SEK Fact Sheet (SWE)'!T30)</f>
        <v>-134</v>
      </c>
      <c r="U30" s="34">
        <f>IF('SEK Fact Sheet (SWE)'!U30="","",'SEK Fact Sheet (SWE)'!U30)</f>
        <v>-130</v>
      </c>
      <c r="V30" s="33">
        <f>IF('SEK Fact Sheet (SWE)'!V30="","",'SEK Fact Sheet (SWE)'!V30)</f>
        <v>-222</v>
      </c>
    </row>
    <row r="31" spans="2:22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  <c r="V31" s="35">
        <f>IF('SEK Fact Sheet (SWE)'!V31="","",'SEK Fact Sheet (SWE)'!V31)</f>
        <v>48</v>
      </c>
    </row>
    <row r="32" spans="2:22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  <c r="V32" s="25">
        <f>IF('SEK Fact Sheet (SWE)'!V32="","",'SEK Fact Sheet (SWE)'!V32)</f>
        <v>0.1672473867595819</v>
      </c>
    </row>
    <row r="33" spans="2:22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210.91309999999999</v>
      </c>
      <c r="P33" s="28">
        <f>IF('SEK Fact Sheet (SWE)'!P33="","",'SEK Fact Sheet (SWE)'!P33)</f>
        <v>207.91309999999999</v>
      </c>
      <c r="Q33" s="29">
        <f>IF('SEK Fact Sheet (SWE)'!Q33="","",'SEK Fact Sheet (SWE)'!Q33)</f>
        <v>207.91309999999999</v>
      </c>
      <c r="R33" s="28">
        <f>IF('SEK Fact Sheet (SWE)'!R33="","",'SEK Fact Sheet (SWE)'!R33)</f>
        <v>219.91309999999999</v>
      </c>
      <c r="S33" s="29">
        <f>IF('SEK Fact Sheet (SWE)'!S33="","",'SEK Fact Sheet (SWE)'!S33)</f>
        <v>218.91309999999999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  <c r="V33" s="28">
        <f>IF('SEK Fact Sheet (SWE)'!V33="","",'SEK Fact Sheet (SWE)'!V33)</f>
        <v>213.91309999999999</v>
      </c>
    </row>
    <row r="34" spans="2:22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  <c r="V34" s="8" t="str">
        <f>IF('SEK Fact Sheet (SWE)'!V34="","",'SEK Fact Sheet (SWE)'!V34)</f>
        <v/>
      </c>
    </row>
    <row r="35" spans="2:22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  <c r="V35" s="37" t="str">
        <f>IF('SEK Fact Sheet (SWE)'!V35="","",'SEK Fact Sheet (SWE)'!V35)</f>
        <v/>
      </c>
    </row>
    <row r="36" spans="2:22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  <c r="V36" s="39">
        <f>IF('SEK Fact Sheet (SWE)'!V36="","",'SEK Fact Sheet (SWE)'!V36)</f>
        <v>24</v>
      </c>
    </row>
    <row r="37" spans="2:22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  <c r="V37" s="42">
        <f>IF('SEK Fact Sheet (SWE)'!V37="","",'SEK Fact Sheet (SWE)'!V37)</f>
        <v>4.3</v>
      </c>
    </row>
    <row r="38" spans="2:22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  <c r="V38" s="42">
        <f>IF('SEK Fact Sheet (SWE)'!V38="","",'SEK Fact Sheet (SWE)'!V38)</f>
        <v>19.7</v>
      </c>
    </row>
    <row r="39" spans="2:22" ht="6.75" customHeight="1" x14ac:dyDescent="0.15"/>
    <row r="40" spans="2:22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2:22" x14ac:dyDescent="0.15">
      <c r="B41" s="27"/>
    </row>
    <row r="43" spans="2:22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2:22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  <c r="V44" s="5" t="str">
        <f>IF('SEK Fact Sheet (SWE)'!V44="","",'SEK Fact Sheet (SWE)'!V44)</f>
        <v>2019</v>
      </c>
    </row>
    <row r="45" spans="2:22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  <c r="V45" s="7" t="str">
        <f>IF('SEK Fact Sheet (SWE)'!V45="","",'SEK Fact Sheet (SWE)'!V45)</f>
        <v>Q4</v>
      </c>
    </row>
    <row r="46" spans="2:22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  <c r="V46" s="31">
        <f>IF('SEK Fact Sheet (SWE)'!V46="","",'SEK Fact Sheet (SWE)'!V46)</f>
        <v>59</v>
      </c>
    </row>
    <row r="47" spans="2:22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  <c r="V47" s="33">
        <f>IF('SEK Fact Sheet (SWE)'!V47="","",'SEK Fact Sheet (SWE)'!V47)</f>
        <v>139</v>
      </c>
    </row>
    <row r="48" spans="2:22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  <c r="V48" s="35">
        <f>IF('SEK Fact Sheet (SWE)'!V48="","",'SEK Fact Sheet (SWE)'!V48)</f>
        <v>199</v>
      </c>
    </row>
    <row r="49" spans="2:22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  <c r="V49" s="31">
        <f>IF('SEK Fact Sheet (SWE)'!V49="","",'SEK Fact Sheet (SWE)'!V49)</f>
        <v>-31</v>
      </c>
    </row>
    <row r="50" spans="2:22" x14ac:dyDescent="0.15">
      <c r="B50" s="14" t="s">
        <v>12</v>
      </c>
      <c r="C50" s="34">
        <f>IF('SEK Fact Sheet (SWE)'!C50="","",'SEK Fact Sheet (SWE)'!C50)</f>
        <v>-78</v>
      </c>
      <c r="D50" s="33">
        <f>IF('SEK Fact Sheet (SWE)'!D50="","",'SEK Fact Sheet (SWE)'!D50)</f>
        <v>-58</v>
      </c>
      <c r="E50" s="34">
        <f>IF('SEK Fact Sheet (SWE)'!E50="","",'SEK Fact Sheet (SWE)'!E50)</f>
        <v>-78</v>
      </c>
      <c r="F50" s="33">
        <f>IF('SEK Fact Sheet (SWE)'!F50="","",'SEK Fact Sheet (SWE)'!F50)</f>
        <v>-51</v>
      </c>
      <c r="G50" s="34">
        <f>IF('SEK Fact Sheet (SWE)'!G50="","",'SEK Fact Sheet (SWE)'!G50)</f>
        <v>-89</v>
      </c>
      <c r="H50" s="33">
        <f>IF('SEK Fact Sheet (SWE)'!H50="","",'SEK Fact Sheet (SWE)'!H50)</f>
        <v>-69</v>
      </c>
      <c r="I50" s="34">
        <f>IF('SEK Fact Sheet (SWE)'!I50="","",'SEK Fact Sheet (SWE)'!I50)</f>
        <v>-73</v>
      </c>
      <c r="J50" s="33">
        <f>IF('SEK Fact Sheet (SWE)'!J50="","",'SEK Fact Sheet (SWE)'!J50)</f>
        <v>-77</v>
      </c>
      <c r="K50" s="34">
        <f>IF('SEK Fact Sheet (SWE)'!K50="","",'SEK Fact Sheet (SWE)'!K50)</f>
        <v>-73</v>
      </c>
      <c r="L50" s="33">
        <f>IF('SEK Fact Sheet (SWE)'!L50="","",'SEK Fact Sheet (SWE)'!L50)</f>
        <v>-99</v>
      </c>
      <c r="M50" s="34">
        <f>IF('SEK Fact Sheet (SWE)'!M50="","",'SEK Fact Sheet (SWE)'!M50)</f>
        <v>-88</v>
      </c>
      <c r="N50" s="33">
        <f>IF('SEK Fact Sheet (SWE)'!N50="","",'SEK Fact Sheet (SWE)'!N50)</f>
        <v>-103</v>
      </c>
      <c r="O50" s="34">
        <f>IF('SEK Fact Sheet (SWE)'!O50="","",'SEK Fact Sheet (SWE)'!O50)</f>
        <v>-76</v>
      </c>
      <c r="P50" s="33">
        <f>IF('SEK Fact Sheet (SWE)'!P50="","",'SEK Fact Sheet (SWE)'!P50)</f>
        <v>-89</v>
      </c>
      <c r="Q50" s="34">
        <f>IF('SEK Fact Sheet (SWE)'!Q50="","",'SEK Fact Sheet (SWE)'!Q50)</f>
        <v>-76</v>
      </c>
      <c r="R50" s="33">
        <f>IF('SEK Fact Sheet (SWE)'!R50="","",'SEK Fact Sheet (SWE)'!R50)</f>
        <v>-151</v>
      </c>
      <c r="S50" s="34">
        <f>IF('SEK Fact Sheet (SWE)'!S50="","",'SEK Fact Sheet (SWE)'!S50)</f>
        <v>-87</v>
      </c>
      <c r="T50" s="33">
        <f>IF('SEK Fact Sheet (SWE)'!T50="","",'SEK Fact Sheet (SWE)'!T50)</f>
        <v>-88</v>
      </c>
      <c r="U50" s="34">
        <f>IF('SEK Fact Sheet (SWE)'!U50="","",'SEK Fact Sheet (SWE)'!U50)</f>
        <v>-96</v>
      </c>
      <c r="V50" s="33">
        <f>IF('SEK Fact Sheet (SWE)'!V50="","",'SEK Fact Sheet (SWE)'!V50)</f>
        <v>-125</v>
      </c>
    </row>
    <row r="51" spans="2:22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  <c r="V51" s="35">
        <f>IF('SEK Fact Sheet (SWE)'!V51="","",'SEK Fact Sheet (SWE)'!V51)</f>
        <v>43</v>
      </c>
    </row>
    <row r="52" spans="2:22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  <c r="V52" s="25">
        <f>IF('SEK Fact Sheet (SWE)'!V52="","",'SEK Fact Sheet (SWE)'!V52)</f>
        <v>0.21608040201005024</v>
      </c>
    </row>
    <row r="53" spans="2:22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  <c r="V53" s="28">
        <f>IF('SEK Fact Sheet (SWE)'!V53="","",'SEK Fact Sheet (SWE)'!V53)</f>
        <v>93</v>
      </c>
    </row>
    <row r="54" spans="2:22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  <c r="V54" s="8" t="str">
        <f>IF('SEK Fact Sheet (SWE)'!V54="","",'SEK Fact Sheet (SWE)'!V54)</f>
        <v/>
      </c>
    </row>
    <row r="55" spans="2:22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  <c r="V55" s="37" t="str">
        <f>IF('SEK Fact Sheet (SWE)'!V55="","",'SEK Fact Sheet (SWE)'!V55)</f>
        <v/>
      </c>
    </row>
    <row r="56" spans="2:22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  <c r="V56" s="39">
        <f>IF('SEK Fact Sheet (SWE)'!V56="","",'SEK Fact Sheet (SWE)'!V56)</f>
        <v>70.8</v>
      </c>
    </row>
    <row r="57" spans="2:22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  <c r="V57" s="45">
        <f>IF('SEK Fact Sheet (SWE)'!V57="","",'SEK Fact Sheet (SWE)'!V57)</f>
        <v>-14.8</v>
      </c>
    </row>
    <row r="58" spans="2:22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  <c r="V58" s="45">
        <f>IF('SEK Fact Sheet (SWE)'!V58="","",'SEK Fact Sheet (SWE)'!V58)</f>
        <v>29</v>
      </c>
    </row>
    <row r="59" spans="2:22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  <c r="V59" s="45">
        <f>IF('SEK Fact Sheet (SWE)'!V59="","",'SEK Fact Sheet (SWE)'!V59)</f>
        <v>-0.8</v>
      </c>
    </row>
    <row r="60" spans="2:22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  <c r="V60" s="45">
        <f>IF('SEK Fact Sheet (SWE)'!V60="","",'SEK Fact Sheet (SWE)'!V60)</f>
        <v>41.9</v>
      </c>
    </row>
    <row r="61" spans="2:22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  <c r="V61" s="45">
        <f>IF('SEK Fact Sheet (SWE)'!V61="","",'SEK Fact Sheet (SWE)'!V61)</f>
        <v>-14</v>
      </c>
    </row>
    <row r="62" spans="2:22" ht="6.75" customHeight="1" x14ac:dyDescent="0.15"/>
    <row r="63" spans="2:22" x14ac:dyDescent="0.15">
      <c r="B63" s="27" t="s">
        <v>15</v>
      </c>
    </row>
    <row r="64" spans="2:22" x14ac:dyDescent="0.15">
      <c r="B64" s="27"/>
    </row>
    <row r="66" spans="2:22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</row>
    <row r="67" spans="2:22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  <c r="V67" s="5" t="str">
        <f>IF('SEK Fact Sheet (SWE)'!V67="","",'SEK Fact Sheet (SWE)'!V67)</f>
        <v>2019</v>
      </c>
    </row>
    <row r="68" spans="2:22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  <c r="V68" s="7" t="str">
        <f>IF('SEK Fact Sheet (SWE)'!V68="","",'SEK Fact Sheet (SWE)'!V68)</f>
        <v>Q4</v>
      </c>
    </row>
    <row r="69" spans="2:22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  <c r="V69" s="31">
        <f>IF('SEK Fact Sheet (SWE)'!V69="","",'SEK Fact Sheet (SWE)'!V69)</f>
        <v>147</v>
      </c>
    </row>
    <row r="70" spans="2:22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  <c r="V70" s="33">
        <f>IF('SEK Fact Sheet (SWE)'!V70="","",'SEK Fact Sheet (SWE)'!V70)</f>
        <v>114</v>
      </c>
    </row>
    <row r="71" spans="2:22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  <c r="V71" s="35">
        <f>IF('SEK Fact Sheet (SWE)'!V71="","",'SEK Fact Sheet (SWE)'!V71)</f>
        <v>246</v>
      </c>
    </row>
    <row r="72" spans="2:22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  <c r="V72" s="31">
        <f>IF('SEK Fact Sheet (SWE)'!V72="","",'SEK Fact Sheet (SWE)'!V72)</f>
        <v>-35</v>
      </c>
    </row>
    <row r="73" spans="2:22" x14ac:dyDescent="0.15">
      <c r="B73" s="14" t="s">
        <v>12</v>
      </c>
      <c r="C73" s="34">
        <f>IF('SEK Fact Sheet (SWE)'!C73="","",'SEK Fact Sheet (SWE)'!C73)</f>
        <v>-33</v>
      </c>
      <c r="D73" s="33">
        <f>IF('SEK Fact Sheet (SWE)'!D73="","",'SEK Fact Sheet (SWE)'!D73)</f>
        <v>-32</v>
      </c>
      <c r="E73" s="34">
        <f>IF('SEK Fact Sheet (SWE)'!E73="","",'SEK Fact Sheet (SWE)'!E73)</f>
        <v>-32</v>
      </c>
      <c r="F73" s="33">
        <f>IF('SEK Fact Sheet (SWE)'!F73="","",'SEK Fact Sheet (SWE)'!F73)</f>
        <v>-54</v>
      </c>
      <c r="G73" s="34">
        <f>IF('SEK Fact Sheet (SWE)'!G73="","",'SEK Fact Sheet (SWE)'!G73)</f>
        <v>-40</v>
      </c>
      <c r="H73" s="33">
        <f>IF('SEK Fact Sheet (SWE)'!H73="","",'SEK Fact Sheet (SWE)'!H73)</f>
        <v>-43</v>
      </c>
      <c r="I73" s="34">
        <f>IF('SEK Fact Sheet (SWE)'!I73="","",'SEK Fact Sheet (SWE)'!I73)</f>
        <v>-49</v>
      </c>
      <c r="J73" s="33">
        <f>IF('SEK Fact Sheet (SWE)'!J73="","",'SEK Fact Sheet (SWE)'!J73)</f>
        <v>-75</v>
      </c>
      <c r="K73" s="34">
        <f>IF('SEK Fact Sheet (SWE)'!K73="","",'SEK Fact Sheet (SWE)'!K73)</f>
        <v>-58</v>
      </c>
      <c r="L73" s="33">
        <f>IF('SEK Fact Sheet (SWE)'!L73="","",'SEK Fact Sheet (SWE)'!L73)</f>
        <v>-59</v>
      </c>
      <c r="M73" s="34">
        <f>IF('SEK Fact Sheet (SWE)'!M73="","",'SEK Fact Sheet (SWE)'!M73)</f>
        <v>-63</v>
      </c>
      <c r="N73" s="33">
        <f>IF('SEK Fact Sheet (SWE)'!N73="","",'SEK Fact Sheet (SWE)'!N73)</f>
        <v>-123</v>
      </c>
      <c r="O73" s="34">
        <f>IF('SEK Fact Sheet (SWE)'!O73="","",'SEK Fact Sheet (SWE)'!O73)</f>
        <v>-79</v>
      </c>
      <c r="P73" s="33">
        <f>IF('SEK Fact Sheet (SWE)'!P73="","",'SEK Fact Sheet (SWE)'!P73)</f>
        <v>-97</v>
      </c>
      <c r="Q73" s="34">
        <f>IF('SEK Fact Sheet (SWE)'!Q73="","",'SEK Fact Sheet (SWE)'!Q73)</f>
        <v>-89</v>
      </c>
      <c r="R73" s="33">
        <f>IF('SEK Fact Sheet (SWE)'!R73="","",'SEK Fact Sheet (SWE)'!R73)</f>
        <v>-158</v>
      </c>
      <c r="S73" s="34">
        <f>IF('SEK Fact Sheet (SWE)'!S73="","",'SEK Fact Sheet (SWE)'!S73)</f>
        <v>-110</v>
      </c>
      <c r="T73" s="33">
        <f>IF('SEK Fact Sheet (SWE)'!T73="","",'SEK Fact Sheet (SWE)'!T73)</f>
        <v>-150</v>
      </c>
      <c r="U73" s="34">
        <f>IF('SEK Fact Sheet (SWE)'!U73="","",'SEK Fact Sheet (SWE)'!U73)</f>
        <v>-131</v>
      </c>
      <c r="V73" s="33">
        <f>IF('SEK Fact Sheet (SWE)'!V73="","",'SEK Fact Sheet (SWE)'!V73)</f>
        <v>-187</v>
      </c>
    </row>
    <row r="74" spans="2:22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  <c r="V74" s="35">
        <f>IF('SEK Fact Sheet (SWE)'!V74="","",'SEK Fact Sheet (SWE)'!V74)</f>
        <v>24</v>
      </c>
    </row>
    <row r="75" spans="2:22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  <c r="V75" s="25">
        <f>IF('SEK Fact Sheet (SWE)'!V75="","",'SEK Fact Sheet (SWE)'!V75)</f>
        <v>9.7560975609756101E-2</v>
      </c>
    </row>
    <row r="76" spans="2:22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  <c r="V76" s="28">
        <f>IF('SEK Fact Sheet (SWE)'!V76="","",'SEK Fact Sheet (SWE)'!V76)</f>
        <v>251</v>
      </c>
    </row>
    <row r="77" spans="2:22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  <c r="V77" s="8" t="str">
        <f>IF('SEK Fact Sheet (SWE)'!V77="","",'SEK Fact Sheet (SWE)'!V77)</f>
        <v/>
      </c>
    </row>
    <row r="78" spans="2:22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  <c r="V78" s="37" t="str">
        <f>IF('SEK Fact Sheet (SWE)'!V78="","",'SEK Fact Sheet (SWE)'!V78)</f>
        <v/>
      </c>
    </row>
    <row r="79" spans="2:22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  <c r="V79" s="39">
        <f>IF('SEK Fact Sheet (SWE)'!V79="","",'SEK Fact Sheet (SWE)'!V79)</f>
        <v>100.5</v>
      </c>
    </row>
    <row r="80" spans="2:22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  <c r="V80" s="45">
        <f>IF('SEK Fact Sheet (SWE)'!V80="","",'SEK Fact Sheet (SWE)'!V80)</f>
        <v>1.1000000000000001</v>
      </c>
    </row>
    <row r="81" spans="2:22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  <c r="V81" s="45">
        <f>IF('SEK Fact Sheet (SWE)'!V81="","",'SEK Fact Sheet (SWE)'!V81)</f>
        <v>61.5</v>
      </c>
    </row>
    <row r="82" spans="2:22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  <c r="V82" s="45">
        <f>IF('SEK Fact Sheet (SWE)'!V82="","",'SEK Fact Sheet (SWE)'!V82)</f>
        <v>3.7</v>
      </c>
    </row>
    <row r="83" spans="2:22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  <c r="V83" s="45">
        <f>IF('SEK Fact Sheet (SWE)'!V83="","",'SEK Fact Sheet (SWE)'!V83)</f>
        <v>39</v>
      </c>
    </row>
    <row r="84" spans="2:22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  <c r="V84" s="45">
        <f>IF('SEK Fact Sheet (SWE)'!V84="","",'SEK Fact Sheet (SWE)'!V84)</f>
        <v>-2.6</v>
      </c>
    </row>
    <row r="85" spans="2:22" ht="6.75" customHeight="1" x14ac:dyDescent="0.15"/>
    <row r="86" spans="2:22" x14ac:dyDescent="0.15">
      <c r="B86" s="27" t="s">
        <v>15</v>
      </c>
    </row>
    <row r="87" spans="2:22" x14ac:dyDescent="0.15">
      <c r="B87" s="27"/>
    </row>
    <row r="89" spans="2:22" x14ac:dyDescent="0.15">
      <c r="C89" s="31"/>
      <c r="D89" s="31"/>
      <c r="F89" s="31"/>
      <c r="H89" s="31"/>
      <c r="J89" s="31"/>
      <c r="L89" s="31"/>
      <c r="N89" s="31"/>
      <c r="P89" s="31"/>
      <c r="R89" s="31"/>
      <c r="T89" s="31"/>
      <c r="V89" s="31"/>
    </row>
    <row r="90" spans="2:22" x14ac:dyDescent="0.15">
      <c r="C90" s="31"/>
      <c r="D90" s="31"/>
      <c r="F90" s="31"/>
      <c r="H90" s="31"/>
      <c r="J90" s="31"/>
      <c r="L90" s="31"/>
      <c r="N90" s="31"/>
      <c r="P90" s="31"/>
      <c r="R90" s="31"/>
      <c r="T90" s="31"/>
      <c r="V90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70" zoomScaleNormal="70" workbookViewId="0">
      <selection activeCell="C3" sqref="C3"/>
    </sheetView>
  </sheetViews>
  <sheetFormatPr defaultColWidth="16" defaultRowHeight="9" x14ac:dyDescent="0.15"/>
  <cols>
    <col min="1" max="1" width="68" style="70" bestFit="1" customWidth="1"/>
    <col min="2" max="2" width="4.796875" style="63" customWidth="1"/>
    <col min="3" max="11" width="31.3984375" style="63" customWidth="1"/>
    <col min="12" max="16384" width="16" style="63"/>
  </cols>
  <sheetData>
    <row r="1" spans="1:11" ht="15.75" x14ac:dyDescent="0.25"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C2" s="64"/>
      <c r="D2" s="64"/>
      <c r="E2" s="64"/>
      <c r="F2" s="64"/>
      <c r="G2" s="64"/>
      <c r="H2" s="64"/>
      <c r="I2" s="64"/>
      <c r="J2" s="64"/>
      <c r="K2" s="64"/>
    </row>
    <row r="3" spans="1:11" ht="15.75" x14ac:dyDescent="0.25">
      <c r="C3" s="78" t="s">
        <v>98</v>
      </c>
      <c r="D3" s="64"/>
      <c r="E3" s="64"/>
      <c r="F3" s="64"/>
      <c r="G3" s="64"/>
      <c r="H3" s="64"/>
      <c r="I3" s="64"/>
      <c r="J3" s="64"/>
      <c r="K3" s="64"/>
    </row>
    <row r="4" spans="1:11" ht="15.75" x14ac:dyDescent="0.25"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15">
      <c r="A5" s="71" t="s">
        <v>65</v>
      </c>
      <c r="B5" s="65"/>
      <c r="C5" s="66" t="s">
        <v>66</v>
      </c>
      <c r="D5" s="66" t="s">
        <v>67</v>
      </c>
      <c r="E5" s="66" t="s">
        <v>68</v>
      </c>
      <c r="F5" s="66" t="s">
        <v>69</v>
      </c>
      <c r="G5" s="66" t="s">
        <v>70</v>
      </c>
      <c r="H5" s="66" t="s">
        <v>71</v>
      </c>
      <c r="I5" s="66" t="s">
        <v>72</v>
      </c>
      <c r="J5" s="66" t="s">
        <v>73</v>
      </c>
      <c r="K5" s="66" t="s">
        <v>74</v>
      </c>
    </row>
    <row r="6" spans="1:11" ht="15.75" x14ac:dyDescent="0.15">
      <c r="A6" s="72"/>
      <c r="B6" s="65"/>
      <c r="C6" s="67"/>
      <c r="D6" s="67"/>
      <c r="E6" s="67"/>
      <c r="F6" s="67"/>
      <c r="G6" s="67"/>
      <c r="H6" s="67"/>
      <c r="I6" s="67"/>
      <c r="J6" s="67"/>
      <c r="K6" s="67"/>
    </row>
    <row r="7" spans="1:11" ht="110.25" x14ac:dyDescent="0.15">
      <c r="A7" s="74" t="s">
        <v>75</v>
      </c>
      <c r="B7" s="75"/>
      <c r="C7" s="76" t="s">
        <v>76</v>
      </c>
      <c r="D7" s="76" t="s">
        <v>77</v>
      </c>
      <c r="E7" s="77" t="s">
        <v>78</v>
      </c>
      <c r="F7" s="77" t="s">
        <v>79</v>
      </c>
      <c r="G7" s="77" t="s">
        <v>80</v>
      </c>
      <c r="H7" s="77" t="s">
        <v>81</v>
      </c>
      <c r="I7" s="77" t="s">
        <v>82</v>
      </c>
      <c r="J7" s="76" t="s">
        <v>77</v>
      </c>
      <c r="K7" s="77" t="s">
        <v>83</v>
      </c>
    </row>
    <row r="8" spans="1:11" ht="110.25" x14ac:dyDescent="0.15">
      <c r="A8" s="73" t="s">
        <v>84</v>
      </c>
      <c r="B8" s="65"/>
      <c r="C8" s="68" t="s">
        <v>76</v>
      </c>
      <c r="D8" s="68" t="s">
        <v>77</v>
      </c>
      <c r="E8" s="68" t="s">
        <v>85</v>
      </c>
      <c r="F8" s="68" t="s">
        <v>86</v>
      </c>
      <c r="G8" s="67" t="s">
        <v>87</v>
      </c>
      <c r="H8" s="69" t="s">
        <v>88</v>
      </c>
      <c r="I8" s="69" t="s">
        <v>82</v>
      </c>
      <c r="J8" s="68" t="s">
        <v>77</v>
      </c>
      <c r="K8" s="67" t="s">
        <v>89</v>
      </c>
    </row>
    <row r="9" spans="1:11" ht="110.25" x14ac:dyDescent="0.15">
      <c r="A9" s="74" t="s">
        <v>90</v>
      </c>
      <c r="B9" s="75"/>
      <c r="C9" s="76" t="s">
        <v>76</v>
      </c>
      <c r="D9" s="76" t="s">
        <v>77</v>
      </c>
      <c r="E9" s="76" t="s">
        <v>85</v>
      </c>
      <c r="F9" s="76" t="s">
        <v>79</v>
      </c>
      <c r="G9" s="77" t="s">
        <v>87</v>
      </c>
      <c r="H9" s="77" t="s">
        <v>81</v>
      </c>
      <c r="I9" s="77" t="s">
        <v>82</v>
      </c>
      <c r="J9" s="76" t="s">
        <v>77</v>
      </c>
      <c r="K9" s="77" t="s">
        <v>83</v>
      </c>
    </row>
    <row r="10" spans="1:11" ht="110.25" x14ac:dyDescent="0.15">
      <c r="A10" s="73" t="s">
        <v>91</v>
      </c>
      <c r="B10" s="65"/>
      <c r="C10" s="68" t="s">
        <v>76</v>
      </c>
      <c r="D10" s="68" t="s">
        <v>77</v>
      </c>
      <c r="E10" s="68" t="s">
        <v>85</v>
      </c>
      <c r="F10" s="68" t="s">
        <v>86</v>
      </c>
      <c r="G10" s="67" t="s">
        <v>80</v>
      </c>
      <c r="H10" s="69" t="s">
        <v>92</v>
      </c>
      <c r="I10" s="69" t="s">
        <v>82</v>
      </c>
      <c r="J10" s="68" t="s">
        <v>77</v>
      </c>
      <c r="K10" s="67" t="s">
        <v>89</v>
      </c>
    </row>
    <row r="11" spans="1:11" ht="110.25" x14ac:dyDescent="0.15">
      <c r="A11" s="74" t="s">
        <v>93</v>
      </c>
      <c r="B11" s="75"/>
      <c r="C11" s="76" t="s">
        <v>76</v>
      </c>
      <c r="D11" s="76" t="s">
        <v>77</v>
      </c>
      <c r="E11" s="77" t="s">
        <v>94</v>
      </c>
      <c r="F11" s="77" t="s">
        <v>79</v>
      </c>
      <c r="G11" s="77" t="s">
        <v>87</v>
      </c>
      <c r="H11" s="76" t="s">
        <v>77</v>
      </c>
      <c r="I11" s="77" t="s">
        <v>82</v>
      </c>
      <c r="J11" s="76" t="s">
        <v>77</v>
      </c>
      <c r="K11" s="77" t="s">
        <v>95</v>
      </c>
    </row>
    <row r="12" spans="1:11" ht="110.25" x14ac:dyDescent="0.15">
      <c r="A12" s="73" t="s">
        <v>96</v>
      </c>
      <c r="B12" s="65"/>
      <c r="C12" s="68" t="s">
        <v>76</v>
      </c>
      <c r="D12" s="68" t="s">
        <v>77</v>
      </c>
      <c r="E12" s="68" t="s">
        <v>85</v>
      </c>
      <c r="F12" s="68" t="s">
        <v>79</v>
      </c>
      <c r="G12" s="67" t="s">
        <v>87</v>
      </c>
      <c r="H12" s="68" t="s">
        <v>77</v>
      </c>
      <c r="I12" s="69" t="s">
        <v>82</v>
      </c>
      <c r="J12" s="68" t="s">
        <v>77</v>
      </c>
      <c r="K12" s="6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SEK Fact Sheet (SWE)</vt:lpstr>
      <vt:lpstr>SEK Fact Sheet (ENG)</vt:lpstr>
      <vt:lpstr>Property Fund Facts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2020-02-27T10:30:01Z</dcterms:modified>
</cp:coreProperties>
</file>